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7" windowWidth="14220" windowHeight="8074" activeTab="0"/>
  </bookViews>
  <sheets>
    <sheet name="Expenses" sheetId="1" r:id="rId1"/>
    <sheet name="Expenses continuation sheet" sheetId="2" r:id="rId2"/>
  </sheets>
  <definedNames/>
  <calcPr fullCalcOnLoad="1"/>
</workbook>
</file>

<file path=xl/comments2.xml><?xml version="1.0" encoding="utf-8"?>
<comments xmlns="http://schemas.openxmlformats.org/spreadsheetml/2006/main">
  <authors>
    <author>modonnell</author>
  </authors>
  <commentList>
    <comment ref="G10" authorId="0">
      <text>
        <r>
          <rPr>
            <b/>
            <sz val="8"/>
            <rFont val="Tahoma"/>
            <family val="2"/>
          </rPr>
          <t xml:space="preserve">RATE CODE
1 = UP TO 10,000 MILES
2= OVER 10,000 MILES
3= MOTOR CYCLE 
4= PEDAL CYCLE
</t>
        </r>
        <r>
          <rPr>
            <sz val="8"/>
            <rFont val="Tahoma"/>
            <family val="2"/>
          </rPr>
          <t xml:space="preserve">
</t>
        </r>
      </text>
    </comment>
    <comment ref="G11" authorId="0">
      <text>
        <r>
          <rPr>
            <b/>
            <sz val="8"/>
            <rFont val="Tahoma"/>
            <family val="2"/>
          </rPr>
          <t xml:space="preserve">RATE CODE
1 = UP TO 10,000 MILES
2= OVER 10,000 MILES
3= MOTOR CYCLE 
4= PEDAL CYCLE
</t>
        </r>
        <r>
          <rPr>
            <sz val="8"/>
            <rFont val="Tahoma"/>
            <family val="2"/>
          </rPr>
          <t xml:space="preserve">
</t>
        </r>
      </text>
    </comment>
    <comment ref="G12" authorId="0">
      <text>
        <r>
          <rPr>
            <b/>
            <sz val="8"/>
            <rFont val="Tahoma"/>
            <family val="2"/>
          </rPr>
          <t xml:space="preserve">RATE CODE
1 = UP TO 10,000 MILES
2= OVER 10,000 MILES
3= MOTOR CYCLE 
4= PEDAL CYCLE
</t>
        </r>
        <r>
          <rPr>
            <sz val="8"/>
            <rFont val="Tahoma"/>
            <family val="2"/>
          </rPr>
          <t xml:space="preserve">
</t>
        </r>
      </text>
    </comment>
    <comment ref="G13" authorId="0">
      <text>
        <r>
          <rPr>
            <b/>
            <sz val="8"/>
            <rFont val="Tahoma"/>
            <family val="2"/>
          </rPr>
          <t xml:space="preserve">RATE CODE
1 = UP TO 10,000 MILES
2= OVER 10,000 MILES
3= MOTOR CYCLE 
4= PEDAL CYCLE
</t>
        </r>
        <r>
          <rPr>
            <sz val="8"/>
            <rFont val="Tahoma"/>
            <family val="2"/>
          </rPr>
          <t xml:space="preserve">
</t>
        </r>
      </text>
    </comment>
    <comment ref="G14" authorId="0">
      <text>
        <r>
          <rPr>
            <b/>
            <sz val="8"/>
            <rFont val="Tahoma"/>
            <family val="2"/>
          </rPr>
          <t xml:space="preserve">RATE CODE
1 = UP TO 10,000 MILES
2= OVER 10,000 MILES
3= MOTOR CYCLE 
4= PEDAL CYCLE
</t>
        </r>
        <r>
          <rPr>
            <sz val="8"/>
            <rFont val="Tahoma"/>
            <family val="2"/>
          </rPr>
          <t xml:space="preserve">
</t>
        </r>
      </text>
    </comment>
    <comment ref="G15" authorId="0">
      <text>
        <r>
          <rPr>
            <b/>
            <sz val="8"/>
            <rFont val="Tahoma"/>
            <family val="2"/>
          </rPr>
          <t xml:space="preserve">RATE CODE
1 = UP TO 10,000 MILES
2= OVER 10,000 MILES
3= MOTOR CYCLE 
4= PEDAL CYCLE
</t>
        </r>
        <r>
          <rPr>
            <sz val="8"/>
            <rFont val="Tahoma"/>
            <family val="2"/>
          </rPr>
          <t xml:space="preserve">
</t>
        </r>
      </text>
    </comment>
    <comment ref="G16" authorId="0">
      <text>
        <r>
          <rPr>
            <b/>
            <sz val="8"/>
            <rFont val="Tahoma"/>
            <family val="2"/>
          </rPr>
          <t xml:space="preserve">RATE CODE
1 = UP TO 10,000 MILES
2= OVER 10,000 MILES
3= MOTOR CYCLE 
4= PEDAL CYCLE
</t>
        </r>
        <r>
          <rPr>
            <sz val="8"/>
            <rFont val="Tahoma"/>
            <family val="2"/>
          </rPr>
          <t xml:space="preserve">
</t>
        </r>
      </text>
    </comment>
    <comment ref="G17" authorId="0">
      <text>
        <r>
          <rPr>
            <b/>
            <sz val="8"/>
            <rFont val="Tahoma"/>
            <family val="2"/>
          </rPr>
          <t xml:space="preserve">RATE CODE
1 = UP TO 10,000 MILES
2= OVER 10,000 MILES
3= MOTOR CYCLE 
4= PEDAL CYCLE
</t>
        </r>
        <r>
          <rPr>
            <sz val="8"/>
            <rFont val="Tahoma"/>
            <family val="2"/>
          </rPr>
          <t xml:space="preserve">
</t>
        </r>
      </text>
    </comment>
    <comment ref="G18" authorId="0">
      <text>
        <r>
          <rPr>
            <b/>
            <sz val="8"/>
            <rFont val="Tahoma"/>
            <family val="2"/>
          </rPr>
          <t xml:space="preserve">RATE CODE
1 = UP TO 10,000 MILES
2= OVER 10,000 MILES
3= MOTOR CYCLE 
4= PEDAL CYCLE
</t>
        </r>
        <r>
          <rPr>
            <sz val="8"/>
            <rFont val="Tahoma"/>
            <family val="2"/>
          </rPr>
          <t xml:space="preserve">
</t>
        </r>
      </text>
    </comment>
    <comment ref="G19" authorId="0">
      <text>
        <r>
          <rPr>
            <b/>
            <sz val="8"/>
            <rFont val="Tahoma"/>
            <family val="2"/>
          </rPr>
          <t xml:space="preserve">RATE CODE
1 = UP TO 10,000 MILES
2= OVER 10,000 MILES
3= MOTOR CYCLE 
4= PEDAL CYCLE
</t>
        </r>
        <r>
          <rPr>
            <sz val="8"/>
            <rFont val="Tahoma"/>
            <family val="2"/>
          </rPr>
          <t xml:space="preserve">
</t>
        </r>
      </text>
    </comment>
    <comment ref="G20" authorId="0">
      <text>
        <r>
          <rPr>
            <b/>
            <sz val="8"/>
            <rFont val="Tahoma"/>
            <family val="2"/>
          </rPr>
          <t xml:space="preserve">RATE CODE
1 = UP TO 10,000 MILES
2= OVER 10,000 MILES
3= MOTOR CYCLE 
4= PEDAL CYCLE
</t>
        </r>
        <r>
          <rPr>
            <sz val="8"/>
            <rFont val="Tahoma"/>
            <family val="2"/>
          </rPr>
          <t xml:space="preserve">
</t>
        </r>
      </text>
    </comment>
    <comment ref="G21" authorId="0">
      <text>
        <r>
          <rPr>
            <b/>
            <sz val="8"/>
            <rFont val="Tahoma"/>
            <family val="2"/>
          </rPr>
          <t xml:space="preserve">RATE CODE
1 = UP TO 10,000 MILES
2= OVER 10,000 MILES
3= MOTOR CYCLE 
4= PEDAL CYCLE
</t>
        </r>
        <r>
          <rPr>
            <sz val="8"/>
            <rFont val="Tahoma"/>
            <family val="2"/>
          </rPr>
          <t xml:space="preserve">
</t>
        </r>
      </text>
    </comment>
    <comment ref="G22" authorId="0">
      <text>
        <r>
          <rPr>
            <b/>
            <sz val="8"/>
            <rFont val="Tahoma"/>
            <family val="2"/>
          </rPr>
          <t xml:space="preserve">RATE CODE
1 = UP TO 10,000 MILES
2= OVER 10,000 MILES
3= MOTOR CYCLE 
4= PEDAL CYCLE
</t>
        </r>
        <r>
          <rPr>
            <sz val="8"/>
            <rFont val="Tahoma"/>
            <family val="2"/>
          </rPr>
          <t xml:space="preserve">
</t>
        </r>
      </text>
    </comment>
    <comment ref="G23" authorId="0">
      <text>
        <r>
          <rPr>
            <b/>
            <sz val="8"/>
            <rFont val="Tahoma"/>
            <family val="2"/>
          </rPr>
          <t xml:space="preserve">RATE CODE
1 = UP TO 10,000 MILES
2= OVER 10,000 MILES
3= MOTOR CYCLE 
4= PEDAL CYCLE
</t>
        </r>
        <r>
          <rPr>
            <sz val="8"/>
            <rFont val="Tahoma"/>
            <family val="2"/>
          </rPr>
          <t xml:space="preserve">
</t>
        </r>
      </text>
    </comment>
  </commentList>
</comments>
</file>

<file path=xl/sharedStrings.xml><?xml version="1.0" encoding="utf-8"?>
<sst xmlns="http://schemas.openxmlformats.org/spreadsheetml/2006/main" count="71" uniqueCount="45">
  <si>
    <t>Insert date expense incurred</t>
  </si>
  <si>
    <t>Insert appropriate mileage rate code</t>
  </si>
  <si>
    <t>Date</t>
  </si>
  <si>
    <t>Journey</t>
  </si>
  <si>
    <t xml:space="preserve">Mileage </t>
  </si>
  <si>
    <t>Home to Office</t>
  </si>
  <si>
    <t>Total Mileage</t>
  </si>
  <si>
    <t>Rate Code</t>
  </si>
  <si>
    <t>Mileage Cost</t>
  </si>
  <si>
    <t>Running Total</t>
  </si>
  <si>
    <t>Balance b/f</t>
  </si>
  <si>
    <t xml:space="preserve">From </t>
  </si>
  <si>
    <t>To</t>
  </si>
  <si>
    <t>Totals</t>
  </si>
  <si>
    <t>Signed</t>
  </si>
  <si>
    <t>Authorised</t>
  </si>
  <si>
    <t>Bal b/f</t>
  </si>
  <si>
    <t>* Rail Fare</t>
  </si>
  <si>
    <t>*Taxi</t>
  </si>
  <si>
    <t>*Rail Fare</t>
  </si>
  <si>
    <r>
      <t xml:space="preserve">* Tickets / Receipts </t>
    </r>
    <r>
      <rPr>
        <b/>
        <u val="single"/>
        <sz val="9"/>
        <rFont val="Arial Narrow"/>
        <family val="2"/>
      </rPr>
      <t>must be attached</t>
    </r>
  </si>
  <si>
    <t>**Other Expenses</t>
  </si>
  <si>
    <r>
      <t xml:space="preserve">** Eg. lunch / evening meal  but not where meals are already available - </t>
    </r>
    <r>
      <rPr>
        <b/>
        <u val="single"/>
        <sz val="9"/>
        <rFont val="Arial Narrow"/>
        <family val="2"/>
      </rPr>
      <t>receipt must be attached</t>
    </r>
  </si>
  <si>
    <t>Detail of other expenses                            (include car registration no)</t>
  </si>
  <si>
    <r>
      <t xml:space="preserve">Insert details of </t>
    </r>
    <r>
      <rPr>
        <b/>
        <u val="single"/>
        <sz val="9"/>
        <rFont val="Arial Narrow"/>
        <family val="2"/>
      </rPr>
      <t>each separate</t>
    </r>
    <r>
      <rPr>
        <b/>
        <sz val="9"/>
        <rFont val="Arial Narrow"/>
        <family val="2"/>
      </rPr>
      <t xml:space="preserve"> journey undertaken and the mileage for each journey</t>
    </r>
  </si>
  <si>
    <t>Parking/ Toll</t>
  </si>
  <si>
    <t xml:space="preserve">EMPLOYEE NAME </t>
  </si>
  <si>
    <t xml:space="preserve">DEPARTMENT </t>
  </si>
  <si>
    <t>*Accom</t>
  </si>
  <si>
    <t>I have checked the above claim, including receipts, in line with the Expenses Policy and am satisfied that the expenses were wholly and necessarily incurred in the course of the duties as an employee of the Central Services Committee</t>
  </si>
  <si>
    <t xml:space="preserve">Total </t>
  </si>
  <si>
    <t>Total</t>
  </si>
  <si>
    <t xml:space="preserve">Bus Fare </t>
  </si>
  <si>
    <t>Bus Fare</t>
  </si>
  <si>
    <r>
      <rPr>
        <b/>
        <sz val="9"/>
        <rFont val="Arial Narrow"/>
        <family val="2"/>
      </rPr>
      <t>I confirm that all of the above expenses were wholly and necessarily incurred in the course of my duties as an employee of the Central Services Committee. In claiming any mileage, I confirm that I have read and agreed to adhere to the conditions and guidance set down in Directive 13 - Occupational Road Risk (available on the intranet). In particular, I confirm that;I hold a valid driving licence for the vehicle being used; the vehicle has current and valid insurance, which includes cover for business use and the vehicle is roadworthy, well maintained and has current and valid vehicle tax and MOT (if applicable)”</t>
    </r>
    <r>
      <rPr>
        <b/>
        <sz val="10"/>
        <rFont val="Arial Narrow"/>
        <family val="2"/>
      </rPr>
      <t xml:space="preserve">
</t>
    </r>
  </si>
  <si>
    <t>Accom</t>
  </si>
  <si>
    <t>Other</t>
  </si>
  <si>
    <r>
      <rPr>
        <b/>
        <sz val="9"/>
        <rFont val="Arial Narrow"/>
        <family val="2"/>
      </rPr>
      <t>I confirm that all of the above expenses were wholly and necessarily incurred in the course of my placement or other requirements as an Church of Scotland Candidate for Ministry. In claiming any mileage I confirm that;I hold a valid driving licence for the vehicle being used; the vehicle has current and valid insurance which includes cover for business use and the vehicle is roadworthy, well maintained and has current and valid vehicle tax and MOT (if applicable)”</t>
    </r>
    <r>
      <rPr>
        <b/>
        <sz val="10"/>
        <rFont val="Arial Narrow"/>
        <family val="2"/>
      </rPr>
      <t xml:space="preserve">
</t>
    </r>
  </si>
  <si>
    <t>I have checked the above claim, including receipts, in line with the Candidates Expenses Policy and am satisfied that the expenses were wholly and necessarily incurred in the course of requirements as a Candidate for Ministry.</t>
  </si>
  <si>
    <t xml:space="preserve">CANDIDATE/PROBATIONER NAME </t>
  </si>
  <si>
    <t xml:space="preserve">Insert total mileage @ 45p per mile for placement </t>
  </si>
  <si>
    <t>Full details of Purpose of Journey  e.g MTN, placement</t>
  </si>
  <si>
    <t xml:space="preserve">Please note mileage for conferences and MTN is charged at 25p per mile and should be claimed separately on a Committee Expenses Form  </t>
  </si>
  <si>
    <t>Supervisor's signature (typed signature)</t>
  </si>
  <si>
    <t>Faith Nurture Forum's signature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</si>
</sst>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dd/mm/yy"/>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s>
  <fonts count="54">
    <font>
      <sz val="10"/>
      <name val="Arial"/>
      <family val="0"/>
    </font>
    <font>
      <sz val="10"/>
      <name val="Arial Narrow"/>
      <family val="2"/>
    </font>
    <font>
      <b/>
      <sz val="10"/>
      <name val="Arial Narrow"/>
      <family val="2"/>
    </font>
    <font>
      <b/>
      <sz val="9"/>
      <name val="Arial Narrow"/>
      <family val="2"/>
    </font>
    <font>
      <b/>
      <u val="single"/>
      <sz val="9"/>
      <name val="Arial Narrow"/>
      <family val="2"/>
    </font>
    <font>
      <b/>
      <sz val="9"/>
      <color indexed="12"/>
      <name val="Arial Narrow"/>
      <family val="2"/>
    </font>
    <font>
      <sz val="10"/>
      <color indexed="12"/>
      <name val="Arial Narrow"/>
      <family val="2"/>
    </font>
    <font>
      <sz val="9"/>
      <color indexed="12"/>
      <name val="Arial Narrow"/>
      <family val="2"/>
    </font>
    <font>
      <sz val="9"/>
      <name val="Arial Narrow"/>
      <family val="2"/>
    </font>
    <font>
      <sz val="8"/>
      <color indexed="12"/>
      <name val="Arial Narrow"/>
      <family val="2"/>
    </font>
    <font>
      <b/>
      <sz val="8"/>
      <color indexed="12"/>
      <name val="Arial Narrow"/>
      <family val="2"/>
    </font>
    <font>
      <sz val="8"/>
      <name val="Arial"/>
      <family val="2"/>
    </font>
    <font>
      <sz val="8"/>
      <name val="Tahoma"/>
      <family val="2"/>
    </font>
    <font>
      <b/>
      <sz val="8"/>
      <name val="Tahoma"/>
      <family val="2"/>
    </font>
    <font>
      <b/>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30"/>
      <name val="Arial Narrow"/>
      <family val="2"/>
    </font>
    <font>
      <b/>
      <sz val="10"/>
      <color indexed="3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33CC"/>
      <name val="Arial Narrow"/>
      <family val="2"/>
    </font>
    <font>
      <b/>
      <sz val="10"/>
      <color rgb="FF0033CC"/>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medium"/>
      <bottom style="medium"/>
    </border>
    <border>
      <left>
        <color indexed="63"/>
      </left>
      <right style="thin"/>
      <top style="medium"/>
      <bottom>
        <color indexed="63"/>
      </bottom>
    </border>
    <border>
      <left>
        <color indexed="63"/>
      </left>
      <right style="medium"/>
      <top>
        <color indexed="63"/>
      </top>
      <bottom style="thin"/>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style="medium"/>
      <top>
        <color indexed="63"/>
      </top>
      <bottom style="medium"/>
    </border>
    <border>
      <left>
        <color indexed="63"/>
      </left>
      <right style="thin"/>
      <top style="thin"/>
      <bottom style="thin"/>
    </border>
    <border>
      <left>
        <color indexed="63"/>
      </left>
      <right style="thin"/>
      <top style="thin"/>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0" xfId="0" applyFont="1" applyAlignment="1">
      <alignment/>
    </xf>
    <xf numFmtId="0" fontId="1" fillId="33" borderId="11" xfId="0" applyFont="1" applyFill="1" applyBorder="1" applyAlignment="1">
      <alignment/>
    </xf>
    <xf numFmtId="0" fontId="1" fillId="33" borderId="0" xfId="0" applyFont="1" applyFill="1" applyBorder="1" applyAlignment="1">
      <alignment/>
    </xf>
    <xf numFmtId="0" fontId="1" fillId="33" borderId="12" xfId="0" applyFont="1" applyFill="1" applyBorder="1" applyAlignment="1">
      <alignment/>
    </xf>
    <xf numFmtId="0" fontId="7" fillId="33" borderId="0" xfId="0" applyFont="1" applyFill="1" applyBorder="1" applyAlignment="1">
      <alignment horizontal="center"/>
    </xf>
    <xf numFmtId="0" fontId="7" fillId="0" borderId="0"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6" xfId="0" applyFont="1" applyFill="1" applyBorder="1" applyAlignment="1">
      <alignment horizontal="center" vertical="center"/>
    </xf>
    <xf numFmtId="2" fontId="8" fillId="0" borderId="16"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3" fontId="8" fillId="0" borderId="21" xfId="0" applyNumberFormat="1" applyFont="1" applyFill="1" applyBorder="1" applyAlignment="1" applyProtection="1">
      <alignment horizontal="center" vertical="center"/>
      <protection locked="0"/>
    </xf>
    <xf numFmtId="0" fontId="8" fillId="0" borderId="20" xfId="0" applyFont="1" applyFill="1" applyBorder="1" applyAlignment="1">
      <alignment horizontal="center" vertical="center"/>
    </xf>
    <xf numFmtId="2" fontId="8" fillId="0" borderId="20" xfId="0" applyNumberFormat="1"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protection locked="0"/>
    </xf>
    <xf numFmtId="0" fontId="8" fillId="0" borderId="20" xfId="0" applyFont="1" applyFill="1" applyBorder="1" applyAlignment="1" applyProtection="1">
      <alignment horizontal="center" wrapText="1"/>
      <protection locked="0"/>
    </xf>
    <xf numFmtId="0" fontId="5" fillId="0" borderId="0" xfId="0" applyFont="1" applyFill="1" applyBorder="1" applyAlignment="1">
      <alignment horizontal="center" wrapText="1"/>
    </xf>
    <xf numFmtId="0" fontId="9" fillId="0" borderId="0" xfId="0" applyFont="1" applyFill="1" applyAlignment="1">
      <alignment/>
    </xf>
    <xf numFmtId="0" fontId="6" fillId="0" borderId="0" xfId="0" applyFont="1" applyFill="1" applyBorder="1" applyAlignment="1">
      <alignment horizontal="center"/>
    </xf>
    <xf numFmtId="0" fontId="9" fillId="0" borderId="0" xfId="0" applyFont="1" applyFill="1" applyAlignment="1">
      <alignment horizontal="center"/>
    </xf>
    <xf numFmtId="0" fontId="10" fillId="0" borderId="22" xfId="0" applyFont="1" applyFill="1" applyBorder="1" applyAlignment="1">
      <alignment horizontal="center" vertical="center"/>
    </xf>
    <xf numFmtId="0" fontId="10" fillId="0" borderId="0" xfId="0" applyFont="1" applyFill="1" applyAlignment="1">
      <alignment/>
    </xf>
    <xf numFmtId="0" fontId="10" fillId="0" borderId="0" xfId="0" applyFont="1" applyFill="1" applyBorder="1" applyAlignment="1">
      <alignment horizontal="center"/>
    </xf>
    <xf numFmtId="0" fontId="6" fillId="0" borderId="0" xfId="0" applyFont="1" applyFill="1" applyAlignment="1">
      <alignment/>
    </xf>
    <xf numFmtId="2" fontId="5" fillId="0" borderId="22" xfId="0" applyNumberFormat="1" applyFont="1" applyFill="1" applyBorder="1" applyAlignment="1">
      <alignment horizontal="center" vertical="center" wrapText="1"/>
    </xf>
    <xf numFmtId="2" fontId="5" fillId="0" borderId="22"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xf>
    <xf numFmtId="0" fontId="9" fillId="0" borderId="0" xfId="0" applyFont="1" applyFill="1" applyBorder="1" applyAlignment="1">
      <alignment horizontal="center"/>
    </xf>
    <xf numFmtId="2" fontId="5" fillId="0" borderId="0" xfId="0" applyNumberFormat="1" applyFont="1" applyFill="1" applyBorder="1" applyAlignment="1">
      <alignment horizontal="center" vertical="center" wrapText="1"/>
    </xf>
    <xf numFmtId="0" fontId="1" fillId="0" borderId="0" xfId="0" applyFont="1" applyFill="1" applyAlignment="1">
      <alignment/>
    </xf>
    <xf numFmtId="0" fontId="1" fillId="33" borderId="23" xfId="0" applyFont="1" applyFill="1" applyBorder="1" applyAlignment="1">
      <alignment/>
    </xf>
    <xf numFmtId="0" fontId="1" fillId="33" borderId="24" xfId="0" applyFont="1" applyFill="1" applyBorder="1" applyAlignment="1">
      <alignment/>
    </xf>
    <xf numFmtId="0" fontId="8" fillId="0" borderId="25" xfId="0" applyFont="1" applyFill="1" applyBorder="1" applyAlignment="1" applyProtection="1">
      <alignment horizontal="center" wrapText="1"/>
      <protection locked="0"/>
    </xf>
    <xf numFmtId="0" fontId="8" fillId="0" borderId="26" xfId="0" applyFont="1" applyFill="1" applyBorder="1" applyAlignment="1" applyProtection="1">
      <alignment horizontal="center" vertical="center"/>
      <protection locked="0"/>
    </xf>
    <xf numFmtId="2" fontId="8" fillId="0" borderId="20" xfId="0" applyNumberFormat="1" applyFont="1" applyFill="1" applyBorder="1" applyAlignment="1">
      <alignment horizontal="center" vertical="center"/>
    </xf>
    <xf numFmtId="0" fontId="7" fillId="0" borderId="0" xfId="0" applyFont="1" applyFill="1" applyBorder="1" applyAlignment="1" applyProtection="1">
      <alignment horizontal="center" wrapText="1"/>
      <protection locked="0"/>
    </xf>
    <xf numFmtId="0" fontId="8" fillId="0" borderId="14" xfId="0" applyFont="1" applyFill="1" applyBorder="1" applyAlignment="1">
      <alignment horizontal="center" vertical="center"/>
    </xf>
    <xf numFmtId="0" fontId="8" fillId="0" borderId="27" xfId="0" applyFont="1" applyFill="1" applyBorder="1" applyAlignment="1" applyProtection="1">
      <alignment horizontal="center" vertical="center"/>
      <protection locked="0"/>
    </xf>
    <xf numFmtId="0" fontId="8" fillId="0" borderId="28" xfId="0" applyFont="1" applyFill="1" applyBorder="1" applyAlignment="1">
      <alignment horizontal="center" vertical="center"/>
    </xf>
    <xf numFmtId="2" fontId="8" fillId="0" borderId="28" xfId="0" applyNumberFormat="1" applyFont="1" applyFill="1" applyBorder="1" applyAlignment="1" applyProtection="1">
      <alignment horizontal="center" vertical="center"/>
      <protection locked="0"/>
    </xf>
    <xf numFmtId="0" fontId="1" fillId="33" borderId="29" xfId="0" applyFont="1" applyFill="1" applyBorder="1" applyAlignment="1">
      <alignment/>
    </xf>
    <xf numFmtId="0" fontId="8" fillId="0" borderId="30" xfId="0" applyFont="1" applyFill="1" applyBorder="1" applyAlignment="1">
      <alignment horizontal="center" vertical="center"/>
    </xf>
    <xf numFmtId="0" fontId="1" fillId="33" borderId="31" xfId="0" applyFont="1" applyFill="1" applyBorder="1" applyAlignment="1">
      <alignment/>
    </xf>
    <xf numFmtId="2" fontId="5" fillId="0" borderId="31" xfId="0" applyNumberFormat="1" applyFont="1" applyFill="1" applyBorder="1" applyAlignment="1">
      <alignment horizontal="center" vertical="center"/>
    </xf>
    <xf numFmtId="2" fontId="5" fillId="0" borderId="30" xfId="0" applyNumberFormat="1"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0" xfId="0" applyFont="1" applyAlignment="1">
      <alignment vertical="center"/>
    </xf>
    <xf numFmtId="0" fontId="5" fillId="0" borderId="30"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33" borderId="3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 fillId="0" borderId="35" xfId="0" applyFont="1" applyBorder="1" applyAlignment="1">
      <alignment wrapText="1"/>
    </xf>
    <xf numFmtId="0" fontId="8" fillId="0" borderId="18"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protection locked="0"/>
    </xf>
    <xf numFmtId="0" fontId="8" fillId="0" borderId="37" xfId="0" applyFont="1" applyFill="1" applyBorder="1" applyAlignment="1" applyProtection="1">
      <alignment horizontal="center" wrapText="1"/>
      <protection locked="0"/>
    </xf>
    <xf numFmtId="0" fontId="7" fillId="0" borderId="38" xfId="0" applyFont="1" applyFill="1" applyBorder="1" applyAlignment="1">
      <alignment horizontal="center"/>
    </xf>
    <xf numFmtId="164" fontId="5" fillId="0" borderId="22" xfId="0" applyNumberFormat="1" applyFont="1" applyFill="1" applyBorder="1" applyAlignment="1">
      <alignment horizontal="center" vertical="center"/>
    </xf>
    <xf numFmtId="0" fontId="1" fillId="33" borderId="39" xfId="0" applyFont="1" applyFill="1" applyBorder="1" applyAlignment="1">
      <alignment/>
    </xf>
    <xf numFmtId="0" fontId="1" fillId="33" borderId="40" xfId="0" applyFont="1" applyFill="1" applyBorder="1" applyAlignment="1">
      <alignment/>
    </xf>
    <xf numFmtId="0" fontId="5" fillId="33" borderId="30" xfId="0" applyFont="1" applyFill="1" applyBorder="1" applyAlignment="1">
      <alignment horizontal="center" vertical="center" wrapText="1"/>
    </xf>
    <xf numFmtId="164" fontId="5" fillId="0" borderId="41" xfId="0" applyNumberFormat="1" applyFont="1" applyFill="1" applyBorder="1" applyAlignment="1">
      <alignment horizontal="center"/>
    </xf>
    <xf numFmtId="0" fontId="5" fillId="33" borderId="41" xfId="0" applyFont="1" applyFill="1" applyBorder="1" applyAlignment="1">
      <alignment horizontal="center" wrapText="1"/>
    </xf>
    <xf numFmtId="0" fontId="5" fillId="33" borderId="42" xfId="0" applyFont="1" applyFill="1" applyBorder="1" applyAlignment="1">
      <alignment horizontal="center" wrapText="1"/>
    </xf>
    <xf numFmtId="164" fontId="5" fillId="0" borderId="35" xfId="0" applyNumberFormat="1" applyFont="1" applyFill="1" applyBorder="1" applyAlignment="1">
      <alignment horizontal="center" vertical="center"/>
    </xf>
    <xf numFmtId="0" fontId="5" fillId="33" borderId="4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7" fillId="33" borderId="43"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 fillId="33" borderId="45" xfId="0" applyFont="1" applyFill="1" applyBorder="1" applyAlignment="1">
      <alignment/>
    </xf>
    <xf numFmtId="0" fontId="1" fillId="33" borderId="46" xfId="0" applyFont="1" applyFill="1" applyBorder="1" applyAlignment="1">
      <alignment/>
    </xf>
    <xf numFmtId="0" fontId="5" fillId="34" borderId="13" xfId="0" applyFont="1" applyFill="1" applyBorder="1" applyAlignment="1" applyProtection="1">
      <alignment horizontal="center"/>
      <protection locked="0"/>
    </xf>
    <xf numFmtId="2" fontId="5" fillId="34" borderId="43" xfId="0" applyNumberFormat="1" applyFont="1" applyFill="1" applyBorder="1" applyAlignment="1">
      <alignment horizontal="center"/>
    </xf>
    <xf numFmtId="0" fontId="5" fillId="34" borderId="30" xfId="0" applyFont="1" applyFill="1" applyBorder="1" applyAlignment="1" applyProtection="1">
      <alignment horizontal="center"/>
      <protection locked="0"/>
    </xf>
    <xf numFmtId="2" fontId="5" fillId="34" borderId="30" xfId="0" applyNumberFormat="1" applyFont="1" applyFill="1" applyBorder="1" applyAlignment="1">
      <alignment horizontal="center"/>
    </xf>
    <xf numFmtId="0" fontId="8" fillId="0" borderId="47" xfId="0" applyFont="1" applyFill="1" applyBorder="1" applyAlignment="1">
      <alignment horizontal="center"/>
    </xf>
    <xf numFmtId="0" fontId="7" fillId="33" borderId="47" xfId="0" applyFont="1" applyFill="1" applyBorder="1" applyAlignment="1">
      <alignment horizontal="center"/>
    </xf>
    <xf numFmtId="2" fontId="5" fillId="0" borderId="47" xfId="0" applyNumberFormat="1" applyFont="1" applyFill="1" applyBorder="1" applyAlignment="1">
      <alignment horizontal="center"/>
    </xf>
    <xf numFmtId="0" fontId="3" fillId="0" borderId="47" xfId="0" applyFont="1" applyFill="1" applyBorder="1" applyAlignment="1">
      <alignment horizontal="center" vertical="center" wrapText="1"/>
    </xf>
    <xf numFmtId="0" fontId="7" fillId="33" borderId="33" xfId="0" applyFont="1" applyFill="1" applyBorder="1" applyAlignment="1">
      <alignment horizontal="center"/>
    </xf>
    <xf numFmtId="0" fontId="8" fillId="0" borderId="48" xfId="0" applyFont="1" applyFill="1" applyBorder="1" applyAlignment="1" applyProtection="1">
      <alignment horizontal="center" wrapText="1"/>
      <protection locked="0"/>
    </xf>
    <xf numFmtId="0" fontId="8" fillId="0" borderId="25" xfId="0" applyFont="1" applyFill="1" applyBorder="1" applyAlignment="1">
      <alignment horizontal="center" vertical="center"/>
    </xf>
    <xf numFmtId="2" fontId="8" fillId="0" borderId="25" xfId="0" applyNumberFormat="1" applyFont="1" applyFill="1" applyBorder="1" applyAlignment="1" applyProtection="1">
      <alignment horizontal="center" vertical="center"/>
      <protection locked="0"/>
    </xf>
    <xf numFmtId="165" fontId="8" fillId="0" borderId="49" xfId="0" applyNumberFormat="1" applyFont="1" applyFill="1" applyBorder="1" applyAlignment="1" applyProtection="1">
      <alignment horizontal="center"/>
      <protection locked="0"/>
    </xf>
    <xf numFmtId="165" fontId="8" fillId="0" borderId="50" xfId="0" applyNumberFormat="1" applyFont="1" applyFill="1" applyBorder="1" applyAlignment="1" applyProtection="1">
      <alignment horizontal="center"/>
      <protection locked="0"/>
    </xf>
    <xf numFmtId="0" fontId="8" fillId="0" borderId="2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165" fontId="8" fillId="0" borderId="51" xfId="0" applyNumberFormat="1" applyFont="1" applyFill="1" applyBorder="1" applyAlignment="1" applyProtection="1">
      <alignment horizontal="center"/>
      <protection locked="0"/>
    </xf>
    <xf numFmtId="165" fontId="8" fillId="0" borderId="52" xfId="0" applyNumberFormat="1" applyFont="1" applyFill="1" applyBorder="1" applyAlignment="1" applyProtection="1">
      <alignment horizontal="center"/>
      <protection locked="0"/>
    </xf>
    <xf numFmtId="0" fontId="8" fillId="0" borderId="20" xfId="0" applyFont="1" applyFill="1" applyBorder="1" applyAlignment="1" applyProtection="1">
      <alignment horizontal="center"/>
      <protection locked="0"/>
    </xf>
    <xf numFmtId="0" fontId="8" fillId="0" borderId="53" xfId="0"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protection locked="0"/>
    </xf>
    <xf numFmtId="2" fontId="5" fillId="0" borderId="30" xfId="0" applyNumberFormat="1" applyFont="1" applyFill="1" applyBorder="1" applyAlignment="1">
      <alignment horizontal="center"/>
    </xf>
    <xf numFmtId="0" fontId="5" fillId="0" borderId="22" xfId="0" applyFont="1" applyFill="1" applyBorder="1" applyAlignment="1">
      <alignment horizontal="center" vertical="center" wrapText="1"/>
    </xf>
    <xf numFmtId="0" fontId="7" fillId="33" borderId="55" xfId="0" applyFont="1" applyFill="1" applyBorder="1" applyAlignment="1">
      <alignment horizontal="center"/>
    </xf>
    <xf numFmtId="0" fontId="5" fillId="0" borderId="29"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pplyProtection="1">
      <alignment horizontal="center"/>
      <protection locked="0"/>
    </xf>
    <xf numFmtId="2" fontId="8" fillId="0" borderId="16" xfId="0" applyNumberFormat="1" applyFont="1" applyFill="1" applyBorder="1" applyAlignment="1">
      <alignment horizontal="center" vertical="center"/>
    </xf>
    <xf numFmtId="0" fontId="1" fillId="33" borderId="58" xfId="0" applyFont="1" applyFill="1" applyBorder="1" applyAlignment="1">
      <alignment/>
    </xf>
    <xf numFmtId="0" fontId="7" fillId="0" borderId="0" xfId="0" applyFont="1" applyFill="1" applyBorder="1" applyAlignment="1">
      <alignment horizontal="center" vertical="center" wrapText="1"/>
    </xf>
    <xf numFmtId="0" fontId="7" fillId="0" borderId="46" xfId="0" applyFont="1" applyFill="1" applyBorder="1" applyAlignment="1" applyProtection="1">
      <alignment horizontal="center"/>
      <protection locked="0"/>
    </xf>
    <xf numFmtId="0" fontId="7" fillId="33" borderId="23" xfId="0" applyFont="1" applyFill="1" applyBorder="1" applyAlignment="1">
      <alignment horizontal="center"/>
    </xf>
    <xf numFmtId="0" fontId="7" fillId="33" borderId="18" xfId="0" applyFont="1" applyFill="1" applyBorder="1" applyAlignment="1">
      <alignment horizontal="center"/>
    </xf>
    <xf numFmtId="0" fontId="51" fillId="0" borderId="0" xfId="0" applyFont="1" applyAlignment="1">
      <alignment/>
    </xf>
    <xf numFmtId="0" fontId="52" fillId="0" borderId="0" xfId="0" applyFont="1" applyAlignment="1">
      <alignment/>
    </xf>
    <xf numFmtId="0" fontId="51" fillId="0" borderId="22" xfId="0" applyFont="1" applyBorder="1" applyAlignment="1">
      <alignment horizontal="center"/>
    </xf>
    <xf numFmtId="0" fontId="10" fillId="0" borderId="29" xfId="0" applyFont="1" applyFill="1" applyBorder="1" applyAlignment="1">
      <alignment horizontal="center"/>
    </xf>
    <xf numFmtId="0" fontId="10" fillId="0" borderId="43" xfId="0" applyFont="1" applyFill="1" applyBorder="1" applyAlignment="1">
      <alignment horizontal="center"/>
    </xf>
    <xf numFmtId="0" fontId="9" fillId="0" borderId="29" xfId="0" applyFont="1" applyFill="1" applyBorder="1" applyAlignment="1">
      <alignment horizontal="center"/>
    </xf>
    <xf numFmtId="0" fontId="9" fillId="0" borderId="43" xfId="0" applyFont="1" applyFill="1" applyBorder="1" applyAlignment="1">
      <alignment horizontal="center"/>
    </xf>
    <xf numFmtId="0" fontId="2" fillId="0" borderId="42" xfId="0" applyFont="1" applyBorder="1" applyAlignment="1">
      <alignment horizontal="center"/>
    </xf>
    <xf numFmtId="0" fontId="5" fillId="0" borderId="29" xfId="0" applyFont="1" applyFill="1" applyBorder="1" applyAlignment="1">
      <alignment horizontal="center" vertical="center"/>
    </xf>
    <xf numFmtId="0" fontId="5" fillId="0" borderId="44" xfId="0" applyFont="1" applyFill="1" applyBorder="1" applyAlignment="1">
      <alignment horizontal="center" vertical="center"/>
    </xf>
    <xf numFmtId="0" fontId="3" fillId="0" borderId="0" xfId="0" applyFont="1" applyFill="1" applyBorder="1" applyAlignment="1">
      <alignment horizontal="left" vertical="center" wrapText="1"/>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1" fillId="0" borderId="0" xfId="0" applyFont="1" applyAlignment="1">
      <alignment horizontal="center"/>
    </xf>
    <xf numFmtId="165" fontId="7" fillId="33" borderId="59" xfId="0" applyNumberFormat="1" applyFont="1" applyFill="1" applyBorder="1" applyAlignment="1">
      <alignment horizontal="center"/>
    </xf>
    <xf numFmtId="165" fontId="7" fillId="33" borderId="40" xfId="0" applyNumberFormat="1" applyFont="1" applyFill="1" applyBorder="1" applyAlignment="1">
      <alignment horizontal="center"/>
    </xf>
    <xf numFmtId="0" fontId="3" fillId="0" borderId="59" xfId="0" applyFont="1" applyBorder="1" applyAlignment="1">
      <alignment horizontal="center" vertical="center" wrapText="1"/>
    </xf>
    <xf numFmtId="0" fontId="3" fillId="0" borderId="35" xfId="0" applyFont="1" applyBorder="1" applyAlignment="1">
      <alignment horizontal="center" vertical="center" wrapText="1"/>
    </xf>
    <xf numFmtId="0" fontId="2" fillId="0" borderId="0" xfId="0" applyFont="1" applyAlignment="1">
      <alignment horizontal="left" vertical="top" wrapText="1"/>
    </xf>
    <xf numFmtId="0" fontId="3" fillId="0" borderId="41" xfId="0" applyFont="1" applyBorder="1" applyAlignment="1">
      <alignment vertical="distributed"/>
    </xf>
    <xf numFmtId="0" fontId="3" fillId="0" borderId="42" xfId="0" applyFont="1" applyBorder="1" applyAlignment="1">
      <alignment vertical="distributed"/>
    </xf>
    <xf numFmtId="0" fontId="3" fillId="0" borderId="60" xfId="0" applyFont="1" applyBorder="1" applyAlignment="1">
      <alignment vertical="distributed"/>
    </xf>
    <xf numFmtId="0" fontId="3" fillId="0" borderId="61" xfId="0" applyFont="1" applyBorder="1" applyAlignment="1">
      <alignment horizontal="left" vertical="justify"/>
    </xf>
    <xf numFmtId="0" fontId="3" fillId="0" borderId="58" xfId="0" applyFont="1" applyBorder="1" applyAlignment="1">
      <alignment horizontal="left" vertical="justify"/>
    </xf>
    <xf numFmtId="0" fontId="3" fillId="0" borderId="39" xfId="0" applyFont="1" applyBorder="1" applyAlignment="1">
      <alignment horizontal="left" vertical="justify"/>
    </xf>
    <xf numFmtId="0" fontId="1" fillId="0" borderId="13" xfId="0" applyFont="1" applyBorder="1" applyAlignment="1">
      <alignment horizontal="center"/>
    </xf>
    <xf numFmtId="0" fontId="1" fillId="0" borderId="14" xfId="0" applyFont="1" applyBorder="1" applyAlignment="1">
      <alignment horizontal="center"/>
    </xf>
    <xf numFmtId="0" fontId="1" fillId="0" borderId="0" xfId="0" applyFont="1" applyBorder="1" applyAlignment="1" applyProtection="1">
      <alignment horizontal="center" vertical="center"/>
      <protection locked="0"/>
    </xf>
    <xf numFmtId="0" fontId="3" fillId="0" borderId="61"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0" xfId="0" applyFont="1" applyBorder="1" applyAlignment="1">
      <alignment horizontal="center" vertical="center" wrapText="1"/>
    </xf>
    <xf numFmtId="0" fontId="2" fillId="0" borderId="0" xfId="0" applyFont="1" applyAlignment="1">
      <alignment horizontal="right" vertical="center"/>
    </xf>
    <xf numFmtId="0" fontId="1" fillId="0" borderId="29"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4" fillId="0" borderId="0" xfId="0" applyFont="1" applyAlignment="1">
      <alignment horizontal="right" vertical="center"/>
    </xf>
    <xf numFmtId="0" fontId="14" fillId="0" borderId="12" xfId="0" applyFont="1" applyBorder="1" applyAlignment="1">
      <alignment horizontal="right" vertical="center"/>
    </xf>
    <xf numFmtId="0" fontId="1" fillId="0" borderId="42" xfId="0" applyFont="1" applyBorder="1" applyAlignment="1">
      <alignment horizontal="center"/>
    </xf>
    <xf numFmtId="0" fontId="10" fillId="0" borderId="38" xfId="0" applyFont="1" applyFill="1" applyBorder="1" applyAlignment="1">
      <alignment horizontal="center"/>
    </xf>
    <xf numFmtId="0" fontId="5" fillId="0" borderId="34" xfId="0" applyFont="1" applyFill="1" applyBorder="1" applyAlignment="1">
      <alignment horizontal="center" vertical="center"/>
    </xf>
    <xf numFmtId="0" fontId="5" fillId="0" borderId="32" xfId="0" applyFont="1" applyFill="1" applyBorder="1" applyAlignment="1">
      <alignment horizontal="center" vertical="center"/>
    </xf>
    <xf numFmtId="165" fontId="7" fillId="33" borderId="62" xfId="0" applyNumberFormat="1" applyFont="1" applyFill="1" applyBorder="1" applyAlignment="1">
      <alignment horizontal="center"/>
    </xf>
    <xf numFmtId="0" fontId="1" fillId="0" borderId="29" xfId="0" applyFont="1" applyBorder="1" applyAlignment="1">
      <alignment horizontal="center" vertical="center"/>
    </xf>
    <xf numFmtId="0" fontId="1" fillId="0" borderId="38" xfId="0" applyFont="1" applyBorder="1" applyAlignment="1">
      <alignment horizontal="center" vertical="center"/>
    </xf>
    <xf numFmtId="0" fontId="1" fillId="0" borderId="43" xfId="0" applyFont="1" applyBorder="1" applyAlignment="1">
      <alignment horizontal="center" vertical="center"/>
    </xf>
    <xf numFmtId="0" fontId="2" fillId="0" borderId="12" xfId="0" applyFont="1" applyBorder="1" applyAlignment="1">
      <alignment horizontal="right" vertical="center"/>
    </xf>
    <xf numFmtId="0" fontId="3" fillId="0" borderId="58" xfId="0" applyFont="1" applyBorder="1" applyAlignment="1">
      <alignment horizontal="center" wrapText="1"/>
    </xf>
    <xf numFmtId="0" fontId="3" fillId="0" borderId="39"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60" xfId="0" applyFont="1" applyBorder="1" applyAlignment="1">
      <alignment horizontal="center" wrapText="1"/>
    </xf>
    <xf numFmtId="0" fontId="0" fillId="0" borderId="12"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Q34"/>
  <sheetViews>
    <sheetView tabSelected="1" view="pageLayout" zoomScale="145" zoomScalePageLayoutView="145" workbookViewId="0" topLeftCell="A15">
      <selection activeCell="B33" sqref="B33"/>
    </sheetView>
  </sheetViews>
  <sheetFormatPr defaultColWidth="9.140625" defaultRowHeight="12.75"/>
  <cols>
    <col min="1" max="1" width="8.7109375" style="1" customWidth="1"/>
    <col min="2" max="2" width="16.7109375" style="1" customWidth="1"/>
    <col min="3" max="3" width="17.57421875" style="1" customWidth="1"/>
    <col min="4" max="4" width="5.7109375" style="1" customWidth="1"/>
    <col min="5" max="5" width="4.8515625" style="1" customWidth="1"/>
    <col min="6" max="6" width="7.140625" style="1" bestFit="1" customWidth="1"/>
    <col min="7" max="7" width="7.8515625" style="1" customWidth="1"/>
    <col min="8" max="8" width="2.8515625" style="1" customWidth="1"/>
    <col min="9" max="9" width="6.00390625" style="1" customWidth="1"/>
    <col min="10" max="10" width="5.57421875" style="1" customWidth="1"/>
    <col min="11" max="11" width="6.00390625" style="1" customWidth="1"/>
    <col min="12" max="12" width="5.140625" style="1" customWidth="1"/>
    <col min="13" max="13" width="5.7109375" style="1" customWidth="1"/>
    <col min="14" max="14" width="29.00390625" style="1" customWidth="1"/>
    <col min="15" max="16384" width="9.140625" style="1" customWidth="1"/>
  </cols>
  <sheetData>
    <row r="1" ht="3" customHeight="1" thickBot="1"/>
    <row r="2" spans="1:14" ht="21.75" customHeight="1" thickBot="1">
      <c r="A2" s="161" t="s">
        <v>39</v>
      </c>
      <c r="B2" s="162"/>
      <c r="C2" s="158"/>
      <c r="D2" s="159"/>
      <c r="E2" s="159"/>
      <c r="F2" s="160"/>
      <c r="G2" s="61"/>
      <c r="H2" s="61"/>
      <c r="I2" s="157"/>
      <c r="J2" s="157"/>
      <c r="K2" s="150"/>
      <c r="L2" s="150"/>
      <c r="M2" s="150"/>
      <c r="N2" s="150"/>
    </row>
    <row r="3" spans="9:16" ht="6" customHeight="1" thickBot="1">
      <c r="I3" s="130"/>
      <c r="J3" s="130"/>
      <c r="K3" s="163"/>
      <c r="L3" s="163"/>
      <c r="M3" s="2"/>
      <c r="N3"/>
      <c r="O3" s="136"/>
      <c r="P3" s="136"/>
    </row>
    <row r="4" spans="1:14" ht="12.75" customHeight="1">
      <c r="A4" s="139" t="s">
        <v>0</v>
      </c>
      <c r="B4" s="151" t="s">
        <v>24</v>
      </c>
      <c r="C4" s="152"/>
      <c r="D4" s="151" t="s">
        <v>40</v>
      </c>
      <c r="E4" s="152"/>
      <c r="F4" s="153"/>
      <c r="I4" s="145" t="s">
        <v>20</v>
      </c>
      <c r="J4" s="146"/>
      <c r="K4" s="146"/>
      <c r="L4" s="146"/>
      <c r="M4" s="147"/>
      <c r="N4" s="43"/>
    </row>
    <row r="5" spans="1:14" ht="44.25" customHeight="1" thickBot="1">
      <c r="A5" s="140"/>
      <c r="B5" s="154"/>
      <c r="C5" s="155"/>
      <c r="D5" s="154"/>
      <c r="E5" s="155"/>
      <c r="F5" s="156"/>
      <c r="I5" s="142" t="s">
        <v>22</v>
      </c>
      <c r="J5" s="143"/>
      <c r="K5" s="143"/>
      <c r="L5" s="143"/>
      <c r="M5" s="144"/>
      <c r="N5" s="43"/>
    </row>
    <row r="6" spans="1:14" ht="38.25" customHeight="1" thickBot="1">
      <c r="A6" s="73" t="s">
        <v>2</v>
      </c>
      <c r="B6" s="131" t="s">
        <v>3</v>
      </c>
      <c r="C6" s="132"/>
      <c r="D6" s="59" t="s">
        <v>6</v>
      </c>
      <c r="E6" s="76"/>
      <c r="F6" s="60" t="s">
        <v>8</v>
      </c>
      <c r="G6" s="112" t="s">
        <v>9</v>
      </c>
      <c r="H6" s="114"/>
      <c r="I6" s="114" t="s">
        <v>32</v>
      </c>
      <c r="J6" s="59" t="s">
        <v>17</v>
      </c>
      <c r="K6" s="59" t="s">
        <v>25</v>
      </c>
      <c r="L6" s="62" t="s">
        <v>35</v>
      </c>
      <c r="M6" s="62" t="s">
        <v>36</v>
      </c>
      <c r="N6" s="60" t="s">
        <v>41</v>
      </c>
    </row>
    <row r="7" spans="1:14" ht="15" customHeight="1" thickBot="1">
      <c r="A7" s="137"/>
      <c r="B7" s="6"/>
      <c r="C7" s="7"/>
      <c r="D7" s="118"/>
      <c r="E7" s="118"/>
      <c r="F7" s="74"/>
      <c r="G7" s="115" t="s">
        <v>10</v>
      </c>
      <c r="H7" s="119"/>
      <c r="I7" s="9"/>
      <c r="J7" s="9"/>
      <c r="K7" s="9"/>
      <c r="L7" s="9"/>
      <c r="M7" s="9"/>
      <c r="N7" s="121"/>
    </row>
    <row r="8" spans="1:14" ht="12.75" thickBot="1">
      <c r="A8" s="138"/>
      <c r="B8" s="11" t="s">
        <v>11</v>
      </c>
      <c r="C8" s="12" t="s">
        <v>12</v>
      </c>
      <c r="D8" s="87"/>
      <c r="E8" s="87"/>
      <c r="F8" s="45"/>
      <c r="G8" s="116">
        <v>0</v>
      </c>
      <c r="H8" s="120"/>
      <c r="I8" s="113"/>
      <c r="J8" s="9"/>
      <c r="K8" s="9"/>
      <c r="L8" s="9"/>
      <c r="M8" s="9"/>
      <c r="N8" s="122"/>
    </row>
    <row r="9" spans="1:17" ht="18" customHeight="1">
      <c r="A9" s="100"/>
      <c r="B9" s="13"/>
      <c r="C9" s="14"/>
      <c r="D9" s="17"/>
      <c r="E9" s="103"/>
      <c r="F9" s="117">
        <f>D9*0.45</f>
        <v>0</v>
      </c>
      <c r="G9" s="17">
        <f>G8+D9</f>
        <v>0</v>
      </c>
      <c r="H9" s="17"/>
      <c r="I9" s="17"/>
      <c r="J9" s="24"/>
      <c r="K9" s="24"/>
      <c r="L9" s="24"/>
      <c r="M9" s="24"/>
      <c r="N9" s="24"/>
      <c r="P9" s="136"/>
      <c r="Q9" s="136"/>
    </row>
    <row r="10" spans="1:17" ht="18" customHeight="1">
      <c r="A10" s="100"/>
      <c r="B10" s="20"/>
      <c r="C10" s="21"/>
      <c r="D10" s="17"/>
      <c r="E10" s="103"/>
      <c r="F10" s="117">
        <f aca="true" t="shared" si="0" ref="F10:F22">D10*0.45</f>
        <v>0</v>
      </c>
      <c r="G10" s="23">
        <f>G9+D10</f>
        <v>0</v>
      </c>
      <c r="H10" s="23"/>
      <c r="I10" s="23"/>
      <c r="J10" s="24"/>
      <c r="K10" s="24"/>
      <c r="L10" s="24"/>
      <c r="M10" s="24"/>
      <c r="N10" s="24"/>
      <c r="P10" s="136"/>
      <c r="Q10" s="136"/>
    </row>
    <row r="11" spans="1:17" ht="18" customHeight="1">
      <c r="A11" s="100"/>
      <c r="B11" s="20"/>
      <c r="C11" s="21"/>
      <c r="D11" s="17"/>
      <c r="E11" s="103"/>
      <c r="F11" s="117">
        <f t="shared" si="0"/>
        <v>0</v>
      </c>
      <c r="G11" s="23">
        <f aca="true" t="shared" si="1" ref="G11:G22">G10+D11</f>
        <v>0</v>
      </c>
      <c r="H11" s="23"/>
      <c r="I11" s="23"/>
      <c r="J11" s="24"/>
      <c r="K11" s="24"/>
      <c r="L11" s="24"/>
      <c r="M11" s="24"/>
      <c r="N11" s="24"/>
      <c r="P11" s="136"/>
      <c r="Q11" s="136"/>
    </row>
    <row r="12" spans="1:17" ht="18" customHeight="1">
      <c r="A12" s="100"/>
      <c r="B12" s="20"/>
      <c r="C12" s="21"/>
      <c r="D12" s="17"/>
      <c r="E12" s="103"/>
      <c r="F12" s="117">
        <f t="shared" si="0"/>
        <v>0</v>
      </c>
      <c r="G12" s="23">
        <f t="shared" si="1"/>
        <v>0</v>
      </c>
      <c r="H12" s="23"/>
      <c r="I12" s="23"/>
      <c r="J12" s="24"/>
      <c r="K12" s="24"/>
      <c r="L12" s="24"/>
      <c r="M12" s="24"/>
      <c r="N12" s="24"/>
      <c r="P12" s="136"/>
      <c r="Q12" s="136"/>
    </row>
    <row r="13" spans="1:17" ht="18" customHeight="1">
      <c r="A13" s="100"/>
      <c r="B13" s="20"/>
      <c r="C13" s="21"/>
      <c r="D13" s="17"/>
      <c r="E13" s="103"/>
      <c r="F13" s="117">
        <f t="shared" si="0"/>
        <v>0</v>
      </c>
      <c r="G13" s="23">
        <f t="shared" si="1"/>
        <v>0</v>
      </c>
      <c r="H13" s="23"/>
      <c r="I13" s="23"/>
      <c r="J13" s="24"/>
      <c r="K13" s="24"/>
      <c r="L13" s="24"/>
      <c r="M13" s="24"/>
      <c r="N13" s="24"/>
      <c r="P13" s="136"/>
      <c r="Q13" s="136"/>
    </row>
    <row r="14" spans="1:17" ht="18" customHeight="1">
      <c r="A14" s="100"/>
      <c r="B14" s="20"/>
      <c r="C14" s="21"/>
      <c r="D14" s="17"/>
      <c r="E14" s="103"/>
      <c r="F14" s="117">
        <f t="shared" si="0"/>
        <v>0</v>
      </c>
      <c r="G14" s="23">
        <f t="shared" si="1"/>
        <v>0</v>
      </c>
      <c r="H14" s="23"/>
      <c r="I14" s="23"/>
      <c r="J14" s="24"/>
      <c r="K14" s="24"/>
      <c r="L14" s="24"/>
      <c r="M14" s="24"/>
      <c r="N14" s="24"/>
      <c r="P14" s="136"/>
      <c r="Q14" s="136"/>
    </row>
    <row r="15" spans="1:17" ht="18" customHeight="1">
      <c r="A15" s="100"/>
      <c r="B15" s="20"/>
      <c r="C15" s="21"/>
      <c r="D15" s="17"/>
      <c r="E15" s="103"/>
      <c r="F15" s="117">
        <f t="shared" si="0"/>
        <v>0</v>
      </c>
      <c r="G15" s="23">
        <f t="shared" si="1"/>
        <v>0</v>
      </c>
      <c r="H15" s="23"/>
      <c r="I15" s="23"/>
      <c r="J15" s="24"/>
      <c r="K15" s="24"/>
      <c r="L15" s="24"/>
      <c r="M15" s="24"/>
      <c r="N15" s="24"/>
      <c r="P15" s="136"/>
      <c r="Q15" s="136"/>
    </row>
    <row r="16" spans="1:17" ht="18" customHeight="1">
      <c r="A16" s="100"/>
      <c r="B16" s="20"/>
      <c r="C16" s="21"/>
      <c r="D16" s="17"/>
      <c r="E16" s="103"/>
      <c r="F16" s="117">
        <f t="shared" si="0"/>
        <v>0</v>
      </c>
      <c r="G16" s="23">
        <f t="shared" si="1"/>
        <v>0</v>
      </c>
      <c r="H16" s="23"/>
      <c r="I16" s="23"/>
      <c r="J16" s="24"/>
      <c r="K16" s="24"/>
      <c r="L16" s="24"/>
      <c r="M16" s="24"/>
      <c r="N16" s="24"/>
      <c r="P16" s="136"/>
      <c r="Q16" s="136"/>
    </row>
    <row r="17" spans="1:17" ht="18" customHeight="1">
      <c r="A17" s="100"/>
      <c r="B17" s="20"/>
      <c r="C17" s="21"/>
      <c r="D17" s="17"/>
      <c r="E17" s="103"/>
      <c r="F17" s="117">
        <f t="shared" si="0"/>
        <v>0</v>
      </c>
      <c r="G17" s="23">
        <f t="shared" si="1"/>
        <v>0</v>
      </c>
      <c r="H17" s="23"/>
      <c r="I17" s="23"/>
      <c r="J17" s="24"/>
      <c r="K17" s="24"/>
      <c r="L17" s="24"/>
      <c r="M17" s="24"/>
      <c r="N17" s="24"/>
      <c r="P17" s="136"/>
      <c r="Q17" s="136"/>
    </row>
    <row r="18" spans="1:14" ht="18" customHeight="1">
      <c r="A18" s="100"/>
      <c r="B18" s="26"/>
      <c r="C18" s="27"/>
      <c r="D18" s="17"/>
      <c r="E18" s="103"/>
      <c r="F18" s="117">
        <f t="shared" si="0"/>
        <v>0</v>
      </c>
      <c r="G18" s="23">
        <f t="shared" si="1"/>
        <v>0</v>
      </c>
      <c r="H18" s="23"/>
      <c r="I18" s="23"/>
      <c r="J18" s="24"/>
      <c r="K18" s="24"/>
      <c r="L18" s="24"/>
      <c r="M18" s="24"/>
      <c r="N18" s="24"/>
    </row>
    <row r="19" spans="1:14" ht="18" customHeight="1">
      <c r="A19" s="100"/>
      <c r="B19" s="26"/>
      <c r="C19" s="27"/>
      <c r="D19" s="17"/>
      <c r="E19" s="103"/>
      <c r="F19" s="117">
        <f t="shared" si="0"/>
        <v>0</v>
      </c>
      <c r="G19" s="23">
        <f t="shared" si="1"/>
        <v>0</v>
      </c>
      <c r="H19" s="23"/>
      <c r="I19" s="23"/>
      <c r="J19" s="24"/>
      <c r="K19" s="24"/>
      <c r="L19" s="24"/>
      <c r="M19" s="24"/>
      <c r="N19" s="24"/>
    </row>
    <row r="20" spans="1:14" ht="18" customHeight="1">
      <c r="A20" s="100"/>
      <c r="B20" s="26"/>
      <c r="C20" s="27"/>
      <c r="D20" s="17"/>
      <c r="E20" s="103"/>
      <c r="F20" s="117">
        <f t="shared" si="0"/>
        <v>0</v>
      </c>
      <c r="G20" s="23">
        <f t="shared" si="1"/>
        <v>0</v>
      </c>
      <c r="H20" s="23"/>
      <c r="I20" s="23"/>
      <c r="J20" s="24"/>
      <c r="K20" s="24"/>
      <c r="L20" s="24"/>
      <c r="M20" s="24"/>
      <c r="N20" s="24"/>
    </row>
    <row r="21" spans="1:14" ht="18" customHeight="1">
      <c r="A21" s="100"/>
      <c r="B21" s="20"/>
      <c r="C21" s="21"/>
      <c r="D21" s="17"/>
      <c r="E21" s="103"/>
      <c r="F21" s="117">
        <f t="shared" si="0"/>
        <v>0</v>
      </c>
      <c r="G21" s="23">
        <f t="shared" si="1"/>
        <v>0</v>
      </c>
      <c r="H21" s="23"/>
      <c r="I21" s="23"/>
      <c r="J21" s="24"/>
      <c r="K21" s="24"/>
      <c r="L21" s="24"/>
      <c r="M21" s="24"/>
      <c r="N21" s="24"/>
    </row>
    <row r="22" spans="1:14" ht="18" customHeight="1" thickBot="1">
      <c r="A22" s="101"/>
      <c r="B22" s="97"/>
      <c r="C22" s="46"/>
      <c r="D22" s="98"/>
      <c r="E22" s="104"/>
      <c r="F22" s="117">
        <f t="shared" si="0"/>
        <v>0</v>
      </c>
      <c r="G22" s="23">
        <f t="shared" si="1"/>
        <v>0</v>
      </c>
      <c r="H22" s="98"/>
      <c r="I22" s="98"/>
      <c r="J22" s="99"/>
      <c r="K22" s="99"/>
      <c r="L22" s="99"/>
      <c r="M22" s="99"/>
      <c r="N22" s="99"/>
    </row>
    <row r="23" spans="1:14" ht="12.75" thickBot="1">
      <c r="A23" s="77" t="s">
        <v>13</v>
      </c>
      <c r="B23" s="78"/>
      <c r="C23" s="79"/>
      <c r="D23" s="92">
        <f>SUM(D9:D22)</f>
        <v>0</v>
      </c>
      <c r="E23" s="93"/>
      <c r="F23" s="111">
        <f>SUM(F9:F22)</f>
        <v>0</v>
      </c>
      <c r="G23" s="95">
        <f>G22</f>
        <v>0</v>
      </c>
      <c r="H23" s="95"/>
      <c r="I23" s="94">
        <f>SUM(I9:I22)</f>
        <v>0</v>
      </c>
      <c r="J23" s="94">
        <f>SUM(J9:J22)</f>
        <v>0</v>
      </c>
      <c r="K23" s="94">
        <f>SUM(K9:K22)</f>
        <v>0</v>
      </c>
      <c r="L23" s="94">
        <f>SUM(L9:L22)</f>
        <v>0</v>
      </c>
      <c r="M23" s="94">
        <f>SUM(M9:M22)</f>
        <v>0</v>
      </c>
      <c r="N23" s="96"/>
    </row>
    <row r="24" spans="2:13" ht="6.75" customHeight="1">
      <c r="B24" s="28"/>
      <c r="C24" s="28"/>
      <c r="D24" s="28"/>
      <c r="E24" s="28"/>
      <c r="F24" s="28"/>
      <c r="G24" s="28"/>
      <c r="H24" s="28"/>
      <c r="I24" s="28"/>
      <c r="J24" s="28"/>
      <c r="K24" s="28"/>
      <c r="L24" s="28"/>
      <c r="M24" s="28"/>
    </row>
    <row r="25" spans="1:14" ht="52.5" customHeight="1">
      <c r="A25" s="141" t="s">
        <v>37</v>
      </c>
      <c r="B25" s="141"/>
      <c r="C25" s="141"/>
      <c r="D25" s="141"/>
      <c r="E25" s="141"/>
      <c r="F25" s="141"/>
      <c r="G25" s="141"/>
      <c r="H25" s="141"/>
      <c r="I25" s="141"/>
      <c r="J25" s="141"/>
      <c r="K25" s="141"/>
      <c r="L25" s="141"/>
      <c r="M25" s="141"/>
      <c r="N25" s="141"/>
    </row>
    <row r="26" spans="1:14" ht="4.5" customHeight="1" thickBot="1">
      <c r="A26" s="29"/>
      <c r="B26" s="29"/>
      <c r="C26" s="29"/>
      <c r="D26" s="29"/>
      <c r="E26" s="29"/>
      <c r="F26" s="29"/>
      <c r="G26" s="29"/>
      <c r="H26" s="29"/>
      <c r="I26" s="29"/>
      <c r="J26" s="29"/>
      <c r="K26" s="29"/>
      <c r="L26" s="29"/>
      <c r="M26" s="30"/>
      <c r="N26" s="31"/>
    </row>
    <row r="27" spans="1:14" ht="21.75" customHeight="1" thickBot="1">
      <c r="A27" s="32" t="s">
        <v>14</v>
      </c>
      <c r="B27" s="33"/>
      <c r="C27" s="126"/>
      <c r="D27" s="127"/>
      <c r="E27" s="34"/>
      <c r="F27" s="35"/>
      <c r="G27" s="32" t="s">
        <v>2</v>
      </c>
      <c r="H27" s="39"/>
      <c r="I27" s="35"/>
      <c r="J27" s="128"/>
      <c r="K27" s="129"/>
      <c r="L27" s="29"/>
      <c r="M27" s="36" t="s">
        <v>30</v>
      </c>
      <c r="N27" s="37">
        <f>F23+I23+J23+K23+L23+M23+N23</f>
        <v>0</v>
      </c>
    </row>
    <row r="28" spans="1:14" ht="6.75" customHeight="1">
      <c r="A28" s="39"/>
      <c r="B28" s="33"/>
      <c r="C28" s="34"/>
      <c r="D28" s="34"/>
      <c r="E28" s="34"/>
      <c r="F28" s="35"/>
      <c r="G28" s="40"/>
      <c r="H28" s="40"/>
      <c r="I28" s="35"/>
      <c r="J28" s="41"/>
      <c r="K28" s="41"/>
      <c r="L28" s="29"/>
      <c r="M28" s="42"/>
      <c r="N28" s="38"/>
    </row>
    <row r="29" spans="1:14" ht="24" customHeight="1">
      <c r="A29" s="133" t="s">
        <v>38</v>
      </c>
      <c r="B29" s="133"/>
      <c r="C29" s="133"/>
      <c r="D29" s="133"/>
      <c r="E29" s="133"/>
      <c r="F29" s="133"/>
      <c r="G29" s="133"/>
      <c r="H29" s="133"/>
      <c r="I29" s="133"/>
      <c r="J29" s="133"/>
      <c r="K29" s="133"/>
      <c r="L29" s="133"/>
      <c r="M29" s="133"/>
      <c r="N29" s="133"/>
    </row>
    <row r="30" spans="1:14" ht="3.75" customHeight="1" thickBot="1">
      <c r="A30" s="33"/>
      <c r="B30" s="33"/>
      <c r="C30" s="33"/>
      <c r="D30" s="29"/>
      <c r="E30" s="29"/>
      <c r="F30" s="29"/>
      <c r="G30" s="29"/>
      <c r="H30" s="29"/>
      <c r="I30" s="29"/>
      <c r="J30" s="29"/>
      <c r="K30" s="29"/>
      <c r="L30" s="29"/>
      <c r="M30" s="30"/>
      <c r="N30" s="31"/>
    </row>
    <row r="31" spans="1:14" ht="19.5" customHeight="1" thickBot="1">
      <c r="A31" s="134" t="s">
        <v>43</v>
      </c>
      <c r="B31" s="135"/>
      <c r="C31" s="126"/>
      <c r="D31" s="127"/>
      <c r="E31" s="34"/>
      <c r="F31" s="35"/>
      <c r="G31" s="32" t="s">
        <v>2</v>
      </c>
      <c r="H31" s="39"/>
      <c r="I31" s="35"/>
      <c r="J31" s="128"/>
      <c r="K31" s="129"/>
      <c r="L31" s="29"/>
      <c r="M31" s="30"/>
      <c r="N31" s="31"/>
    </row>
    <row r="32" ht="12.75" thickBot="1"/>
    <row r="33" spans="1:11" ht="12.75" thickBot="1">
      <c r="A33" s="123" t="s">
        <v>44</v>
      </c>
      <c r="B33" s="124"/>
      <c r="C33" s="148"/>
      <c r="D33" s="149"/>
      <c r="G33" s="125" t="s">
        <v>2</v>
      </c>
      <c r="J33" s="148"/>
      <c r="K33" s="149"/>
    </row>
    <row r="34" ht="12.75">
      <c r="A34" s="1" t="s">
        <v>42</v>
      </c>
    </row>
  </sheetData>
  <sheetProtection selectLockedCells="1"/>
  <protectedRanges>
    <protectedRange sqref="J31" name="Range11"/>
    <protectedRange sqref="J27" name="Range10"/>
    <protectedRange sqref="C31" name="Range9"/>
    <protectedRange sqref="C27" name="Range8"/>
    <protectedRange sqref="J9:N22" name="Range5"/>
    <protectedRange sqref="A9:C22" name="Range4"/>
    <protectedRange sqref="K2" name="Range3"/>
    <protectedRange sqref="C2:F2" name="Range2"/>
    <protectedRange sqref="A9:F22" name="Range1"/>
    <protectedRange sqref="E9:E22" name="Range7"/>
  </protectedRanges>
  <mergeCells count="32">
    <mergeCell ref="C33:D33"/>
    <mergeCell ref="J33:K33"/>
    <mergeCell ref="K2:N2"/>
    <mergeCell ref="D4:F5"/>
    <mergeCell ref="B4:C5"/>
    <mergeCell ref="I2:J2"/>
    <mergeCell ref="C2:F2"/>
    <mergeCell ref="A2:B2"/>
    <mergeCell ref="C31:D31"/>
    <mergeCell ref="K3:L3"/>
    <mergeCell ref="O3:P3"/>
    <mergeCell ref="P11:Q11"/>
    <mergeCell ref="P12:Q12"/>
    <mergeCell ref="P13:Q13"/>
    <mergeCell ref="A25:N25"/>
    <mergeCell ref="J31:K31"/>
    <mergeCell ref="I5:M5"/>
    <mergeCell ref="I4:M4"/>
    <mergeCell ref="P14:Q14"/>
    <mergeCell ref="P15:Q15"/>
    <mergeCell ref="P16:Q16"/>
    <mergeCell ref="P17:Q17"/>
    <mergeCell ref="A7:A8"/>
    <mergeCell ref="A4:A5"/>
    <mergeCell ref="P9:Q9"/>
    <mergeCell ref="P10:Q10"/>
    <mergeCell ref="C27:D27"/>
    <mergeCell ref="J27:K27"/>
    <mergeCell ref="I3:J3"/>
    <mergeCell ref="B6:C6"/>
    <mergeCell ref="A29:N29"/>
    <mergeCell ref="A31:B31"/>
  </mergeCells>
  <conditionalFormatting sqref="G23:H24">
    <cfRule type="cellIs" priority="1" dxfId="0" operator="greaterThanOrEqual" stopIfTrue="1">
      <formula>10000</formula>
    </cfRule>
  </conditionalFormatting>
  <dataValidations count="1">
    <dataValidation errorStyle="information" type="custom" allowBlank="1" showInputMessage="1" showErrorMessage="1" errorTitle="Expenses Claim Form" error="The cumulative mileage at rate 1 has exceeded 10,000 miles. Please use rate 2 for subsequent car entries." sqref="E9:E22">
      <formula1>IF($G$23&lt;10000,TRUE,IF(Expenses!#REF!&lt;=1,FALSE,TRUE))</formula1>
    </dataValidation>
  </dataValidations>
  <printOptions/>
  <pageMargins left="0.1968503937007874" right="0.1968503937007874" top="0.1968503937007874" bottom="0.1968503937007874" header="0.07874015748031496" footer="0.11811023622047245"/>
  <pageSetup fitToHeight="1" fitToWidth="1" horizontalDpi="600" verticalDpi="600" orientation="landscape" paperSize="9" scale="94"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3:S32"/>
  <sheetViews>
    <sheetView zoomScalePageLayoutView="0" workbookViewId="0" topLeftCell="A1">
      <selection activeCell="A1" sqref="A1"/>
    </sheetView>
  </sheetViews>
  <sheetFormatPr defaultColWidth="9.140625" defaultRowHeight="12.75"/>
  <cols>
    <col min="1" max="1" width="8.00390625" style="0" customWidth="1"/>
    <col min="2" max="2" width="16.140625" style="0" customWidth="1"/>
    <col min="3" max="3" width="17.28125" style="0" customWidth="1"/>
    <col min="4" max="4" width="5.8515625" style="0" customWidth="1"/>
    <col min="5" max="5" width="6.28125" style="0" customWidth="1"/>
    <col min="6" max="6" width="5.7109375" style="0" customWidth="1"/>
    <col min="7" max="7" width="4.57421875" style="0" customWidth="1"/>
    <col min="8" max="8" width="5.8515625" style="0" customWidth="1"/>
    <col min="9" max="9" width="6.8515625" style="0" customWidth="1"/>
    <col min="10" max="10" width="6.140625" style="0" customWidth="1"/>
    <col min="11" max="11" width="5.140625" style="0" customWidth="1"/>
    <col min="12" max="12" width="5.8515625" style="0" customWidth="1"/>
    <col min="13" max="13" width="5.00390625" style="0" customWidth="1"/>
    <col min="14" max="14" width="6.00390625" style="0" customWidth="1"/>
    <col min="15" max="15" width="21.7109375" style="0" customWidth="1"/>
    <col min="16" max="16" width="20.57421875" style="0" customWidth="1"/>
    <col min="17" max="17" width="8.8515625" style="0" hidden="1" customWidth="1"/>
    <col min="18" max="18" width="8.7109375" style="0" hidden="1" customWidth="1"/>
    <col min="19" max="19" width="0" style="0" hidden="1" customWidth="1"/>
  </cols>
  <sheetData>
    <row r="1" ht="9" customHeight="1"/>
    <row r="2" ht="1.5" customHeight="1" thickBot="1"/>
    <row r="3" spans="1:15" ht="21.75" customHeight="1" thickBot="1">
      <c r="A3" s="157" t="s">
        <v>26</v>
      </c>
      <c r="B3" s="177"/>
      <c r="C3" s="168">
        <f>Expenses!C2</f>
        <v>0</v>
      </c>
      <c r="D3" s="169"/>
      <c r="E3" s="169"/>
      <c r="F3" s="169"/>
      <c r="G3" s="169"/>
      <c r="H3" s="170"/>
      <c r="I3" s="1"/>
      <c r="J3" s="157" t="s">
        <v>27</v>
      </c>
      <c r="K3" s="171"/>
      <c r="L3" s="168">
        <f>Expenses!K2</f>
        <v>0</v>
      </c>
      <c r="M3" s="169"/>
      <c r="N3" s="169"/>
      <c r="O3" s="170"/>
    </row>
    <row r="4" spans="1:14" ht="8.25" customHeight="1" thickBot="1">
      <c r="A4" s="1"/>
      <c r="B4" s="1"/>
      <c r="C4" s="1"/>
      <c r="D4" s="1"/>
      <c r="E4" s="1"/>
      <c r="F4" s="1"/>
      <c r="G4" s="1"/>
      <c r="H4" s="1"/>
      <c r="I4" s="1"/>
      <c r="J4" s="1"/>
      <c r="K4" s="1"/>
      <c r="L4" s="1"/>
      <c r="M4" s="1"/>
      <c r="N4" s="2"/>
    </row>
    <row r="5" spans="1:15" ht="12.75" customHeight="1">
      <c r="A5" s="151" t="s">
        <v>0</v>
      </c>
      <c r="B5" s="151" t="s">
        <v>24</v>
      </c>
      <c r="C5" s="172"/>
      <c r="D5" s="173"/>
      <c r="E5" s="1"/>
      <c r="F5" s="151" t="s">
        <v>1</v>
      </c>
      <c r="G5" s="152"/>
      <c r="H5" s="153"/>
      <c r="I5" s="1"/>
      <c r="J5" s="145" t="s">
        <v>20</v>
      </c>
      <c r="K5" s="146"/>
      <c r="L5" s="146"/>
      <c r="M5" s="146"/>
      <c r="N5" s="147"/>
      <c r="O5" s="43"/>
    </row>
    <row r="6" spans="1:15" ht="27" customHeight="1" thickBot="1">
      <c r="A6" s="154"/>
      <c r="B6" s="174"/>
      <c r="C6" s="175"/>
      <c r="D6" s="176"/>
      <c r="E6" s="67"/>
      <c r="F6" s="154"/>
      <c r="G6" s="155"/>
      <c r="H6" s="156"/>
      <c r="I6" s="1"/>
      <c r="J6" s="142" t="s">
        <v>22</v>
      </c>
      <c r="K6" s="143"/>
      <c r="L6" s="143"/>
      <c r="M6" s="143"/>
      <c r="N6" s="144"/>
      <c r="O6" s="43"/>
    </row>
    <row r="7" spans="1:16" ht="38.25" customHeight="1" thickBot="1">
      <c r="A7" s="73" t="s">
        <v>2</v>
      </c>
      <c r="B7" s="165" t="s">
        <v>3</v>
      </c>
      <c r="C7" s="166"/>
      <c r="D7" s="64" t="s">
        <v>4</v>
      </c>
      <c r="E7" s="66" t="s">
        <v>5</v>
      </c>
      <c r="F7" s="63" t="s">
        <v>6</v>
      </c>
      <c r="G7" s="65" t="s">
        <v>7</v>
      </c>
      <c r="H7" s="63" t="s">
        <v>8</v>
      </c>
      <c r="I7" s="4" t="s">
        <v>9</v>
      </c>
      <c r="J7" s="4" t="s">
        <v>33</v>
      </c>
      <c r="K7" s="4" t="s">
        <v>19</v>
      </c>
      <c r="L7" s="4" t="s">
        <v>25</v>
      </c>
      <c r="M7" s="3" t="s">
        <v>18</v>
      </c>
      <c r="N7" s="3" t="s">
        <v>28</v>
      </c>
      <c r="O7" s="4" t="s">
        <v>21</v>
      </c>
      <c r="P7" s="60" t="s">
        <v>23</v>
      </c>
    </row>
    <row r="8" spans="1:16" ht="27.75" thickBot="1">
      <c r="A8" s="167"/>
      <c r="B8" s="7"/>
      <c r="C8" s="44"/>
      <c r="D8" s="8"/>
      <c r="E8" s="7"/>
      <c r="F8" s="7"/>
      <c r="G8" s="7"/>
      <c r="H8" s="84" t="s">
        <v>16</v>
      </c>
      <c r="I8" s="84" t="s">
        <v>16</v>
      </c>
      <c r="J8" s="84" t="s">
        <v>16</v>
      </c>
      <c r="K8" s="84" t="s">
        <v>16</v>
      </c>
      <c r="L8" s="84" t="s">
        <v>16</v>
      </c>
      <c r="M8" s="84" t="s">
        <v>16</v>
      </c>
      <c r="N8" s="84" t="s">
        <v>16</v>
      </c>
      <c r="O8" s="85" t="s">
        <v>16</v>
      </c>
      <c r="P8" s="74"/>
    </row>
    <row r="9" spans="1:18" ht="14.25" thickBot="1">
      <c r="A9" s="138"/>
      <c r="B9" s="72" t="s">
        <v>11</v>
      </c>
      <c r="C9" s="12" t="s">
        <v>12</v>
      </c>
      <c r="D9" s="45"/>
      <c r="E9" s="86"/>
      <c r="F9" s="87"/>
      <c r="G9" s="45"/>
      <c r="H9" s="88">
        <f>Expenses!F23</f>
        <v>0</v>
      </c>
      <c r="I9" s="90">
        <f>Expenses!G23</f>
        <v>0</v>
      </c>
      <c r="J9" s="91">
        <f>Expenses!I23</f>
        <v>0</v>
      </c>
      <c r="K9" s="91">
        <f>Expenses!J23</f>
        <v>0</v>
      </c>
      <c r="L9" s="91">
        <f>Expenses!K23</f>
        <v>0</v>
      </c>
      <c r="M9" s="91">
        <f>Expenses!L23</f>
        <v>0</v>
      </c>
      <c r="N9" s="91">
        <f>Expenses!M23</f>
        <v>0</v>
      </c>
      <c r="O9" s="89">
        <f>Expenses!N23</f>
        <v>0</v>
      </c>
      <c r="P9" s="75"/>
      <c r="Q9" s="10"/>
      <c r="R9" s="10">
        <f>I9</f>
        <v>0</v>
      </c>
    </row>
    <row r="10" spans="1:19" ht="18" customHeight="1">
      <c r="A10" s="105"/>
      <c r="B10" s="68"/>
      <c r="C10" s="14"/>
      <c r="D10" s="15"/>
      <c r="E10" s="16"/>
      <c r="F10" s="17">
        <f>IF(D10="","",D10-E10)</f>
      </c>
      <c r="G10" s="103"/>
      <c r="H10" s="48">
        <f>IF(G10="","",IF(D10="","",IF(G10=1,F10*0.45,IF(G10=2,F10*0.25,IF(G10=3,F10*0.24,IF(G10=4,F10*0.2))))))</f>
      </c>
      <c r="I10" s="23">
        <f aca="true" t="shared" si="0" ref="I10:I23">IF(D10="","",Q10)</f>
      </c>
      <c r="J10" s="17"/>
      <c r="K10" s="18"/>
      <c r="L10" s="18"/>
      <c r="M10" s="18"/>
      <c r="N10" s="18"/>
      <c r="O10" s="18"/>
      <c r="P10" s="109"/>
      <c r="Q10" s="19">
        <f>SUM(R9:R10)</f>
        <v>0</v>
      </c>
      <c r="R10" s="19">
        <f>IF(G10="",0,IF(G10&lt;=2,F10,0))</f>
        <v>0</v>
      </c>
      <c r="S10" s="5">
        <f>IF(D10="",0,IF(SUM($R9:R$10)&gt;=10000,1,0))</f>
        <v>0</v>
      </c>
    </row>
    <row r="11" spans="1:19" ht="18" customHeight="1">
      <c r="A11" s="105"/>
      <c r="B11" s="69"/>
      <c r="C11" s="21"/>
      <c r="D11" s="22"/>
      <c r="E11" s="16"/>
      <c r="F11" s="17">
        <f aca="true" t="shared" si="1" ref="F11:F23">IF(D11="","",D11-E11)</f>
      </c>
      <c r="G11" s="102"/>
      <c r="H11" s="48">
        <f aca="true" t="shared" si="2" ref="H11:H23">IF(G11="","",IF(D11="","",IF(G11=1,F11*0.45,IF(G11=2,F11*0.25,IF(G11=3,F11*0.24,IF(G11=4,F11*0.2))))))</f>
      </c>
      <c r="I11" s="23">
        <f t="shared" si="0"/>
      </c>
      <c r="J11" s="17"/>
      <c r="K11" s="18"/>
      <c r="L11" s="18"/>
      <c r="M11" s="18"/>
      <c r="N11" s="18"/>
      <c r="O11" s="18"/>
      <c r="P11" s="109"/>
      <c r="Q11" s="19">
        <f>SUM(R9:R11)</f>
        <v>0</v>
      </c>
      <c r="R11" s="19">
        <f aca="true" t="shared" si="3" ref="R11:R23">IF(G11="",0,IF(G11&lt;=2,F11,0))</f>
        <v>0</v>
      </c>
      <c r="S11" s="5">
        <f>IF(D11="",0,IF(SUM($R$9:R11)&gt;=10000,1,0))</f>
        <v>0</v>
      </c>
    </row>
    <row r="12" spans="1:19" ht="18" customHeight="1">
      <c r="A12" s="105"/>
      <c r="B12" s="69"/>
      <c r="C12" s="21"/>
      <c r="D12" s="25"/>
      <c r="E12" s="16"/>
      <c r="F12" s="17">
        <f t="shared" si="1"/>
      </c>
      <c r="G12" s="102"/>
      <c r="H12" s="48">
        <f t="shared" si="2"/>
      </c>
      <c r="I12" s="23">
        <f t="shared" si="0"/>
      </c>
      <c r="J12" s="17"/>
      <c r="K12" s="18"/>
      <c r="L12" s="18"/>
      <c r="M12" s="18"/>
      <c r="N12" s="18"/>
      <c r="O12" s="18"/>
      <c r="P12" s="109"/>
      <c r="Q12" s="19">
        <f>SUM(R9:R12)</f>
        <v>0</v>
      </c>
      <c r="R12" s="19">
        <f t="shared" si="3"/>
        <v>0</v>
      </c>
      <c r="S12" s="5">
        <f>IF(D12="",0,IF(SUM($R$9:R12)&gt;=10000,1,0))</f>
        <v>0</v>
      </c>
    </row>
    <row r="13" spans="1:19" ht="18" customHeight="1">
      <c r="A13" s="105"/>
      <c r="B13" s="69"/>
      <c r="C13" s="21"/>
      <c r="D13" s="22"/>
      <c r="E13" s="16"/>
      <c r="F13" s="17">
        <f t="shared" si="1"/>
      </c>
      <c r="G13" s="102"/>
      <c r="H13" s="48">
        <f t="shared" si="2"/>
      </c>
      <c r="I13" s="23">
        <f t="shared" si="0"/>
      </c>
      <c r="J13" s="17"/>
      <c r="K13" s="18"/>
      <c r="L13" s="18"/>
      <c r="M13" s="18"/>
      <c r="N13" s="18"/>
      <c r="O13" s="18"/>
      <c r="P13" s="109"/>
      <c r="Q13" s="19">
        <f>SUM(R9:R13)</f>
        <v>0</v>
      </c>
      <c r="R13" s="19">
        <f t="shared" si="3"/>
        <v>0</v>
      </c>
      <c r="S13" s="5">
        <f>IF(D13="",0,IF(SUM($R$9:R13)&gt;=10000,1,0))</f>
        <v>0</v>
      </c>
    </row>
    <row r="14" spans="1:19" ht="18" customHeight="1">
      <c r="A14" s="105"/>
      <c r="B14" s="69"/>
      <c r="C14" s="21"/>
      <c r="D14" s="25"/>
      <c r="E14" s="16"/>
      <c r="F14" s="17">
        <f t="shared" si="1"/>
      </c>
      <c r="G14" s="102"/>
      <c r="H14" s="48">
        <f t="shared" si="2"/>
      </c>
      <c r="I14" s="23">
        <f t="shared" si="0"/>
      </c>
      <c r="J14" s="17"/>
      <c r="K14" s="18"/>
      <c r="L14" s="18"/>
      <c r="M14" s="18"/>
      <c r="N14" s="18"/>
      <c r="O14" s="18"/>
      <c r="P14" s="109"/>
      <c r="Q14" s="19">
        <f>SUM(R9:R14)</f>
        <v>0</v>
      </c>
      <c r="R14" s="19">
        <f t="shared" si="3"/>
        <v>0</v>
      </c>
      <c r="S14" s="5">
        <f>IF(D14="",0,IF(SUM($R$9:R14)&gt;=10000,1,0))</f>
        <v>0</v>
      </c>
    </row>
    <row r="15" spans="1:19" ht="18" customHeight="1">
      <c r="A15" s="105"/>
      <c r="B15" s="69"/>
      <c r="C15" s="21"/>
      <c r="D15" s="25"/>
      <c r="E15" s="16"/>
      <c r="F15" s="17">
        <f t="shared" si="1"/>
      </c>
      <c r="G15" s="102"/>
      <c r="H15" s="48">
        <f t="shared" si="2"/>
      </c>
      <c r="I15" s="23">
        <f t="shared" si="0"/>
      </c>
      <c r="J15" s="17"/>
      <c r="K15" s="18"/>
      <c r="L15" s="18"/>
      <c r="M15" s="18"/>
      <c r="N15" s="18"/>
      <c r="O15" s="18"/>
      <c r="P15" s="109"/>
      <c r="Q15" s="19">
        <f>SUM(R9:R15)</f>
        <v>0</v>
      </c>
      <c r="R15" s="19">
        <f t="shared" si="3"/>
        <v>0</v>
      </c>
      <c r="S15" s="5">
        <f>IF(D15="",0,IF(SUM($R$9:R15)&gt;=10000,1,0))</f>
        <v>0</v>
      </c>
    </row>
    <row r="16" spans="1:19" ht="18" customHeight="1">
      <c r="A16" s="105"/>
      <c r="B16" s="69"/>
      <c r="C16" s="21"/>
      <c r="D16" s="25"/>
      <c r="E16" s="16"/>
      <c r="F16" s="17">
        <f t="shared" si="1"/>
      </c>
      <c r="G16" s="102"/>
      <c r="H16" s="48">
        <f t="shared" si="2"/>
      </c>
      <c r="I16" s="23">
        <f t="shared" si="0"/>
      </c>
      <c r="J16" s="17"/>
      <c r="K16" s="18"/>
      <c r="L16" s="18"/>
      <c r="M16" s="18"/>
      <c r="N16" s="18"/>
      <c r="O16" s="18"/>
      <c r="P16" s="109"/>
      <c r="Q16" s="19">
        <f>SUM(R9:R16)</f>
        <v>0</v>
      </c>
      <c r="R16" s="19">
        <f t="shared" si="3"/>
        <v>0</v>
      </c>
      <c r="S16" s="5">
        <f>IF(D16="",0,IF(SUM($R$9:R16)&gt;=10000,1,0))</f>
        <v>0</v>
      </c>
    </row>
    <row r="17" spans="1:19" ht="18" customHeight="1">
      <c r="A17" s="105"/>
      <c r="B17" s="69"/>
      <c r="C17" s="21"/>
      <c r="D17" s="25"/>
      <c r="E17" s="16"/>
      <c r="F17" s="17">
        <f t="shared" si="1"/>
      </c>
      <c r="G17" s="102"/>
      <c r="H17" s="48">
        <f t="shared" si="2"/>
      </c>
      <c r="I17" s="23">
        <f t="shared" si="0"/>
      </c>
      <c r="J17" s="17"/>
      <c r="K17" s="18"/>
      <c r="L17" s="18"/>
      <c r="M17" s="18"/>
      <c r="N17" s="18"/>
      <c r="O17" s="18"/>
      <c r="P17" s="109"/>
      <c r="Q17" s="19">
        <f>SUM(R9:R17)</f>
        <v>0</v>
      </c>
      <c r="R17" s="19">
        <f t="shared" si="3"/>
        <v>0</v>
      </c>
      <c r="S17" s="5">
        <f>IF(D17="",0,IF(SUM($R$9:R17)&gt;=10000,1,0))</f>
        <v>0</v>
      </c>
    </row>
    <row r="18" spans="1:19" ht="18" customHeight="1">
      <c r="A18" s="105"/>
      <c r="B18" s="69"/>
      <c r="C18" s="21"/>
      <c r="D18" s="22"/>
      <c r="E18" s="16"/>
      <c r="F18" s="17">
        <f t="shared" si="1"/>
      </c>
      <c r="G18" s="102"/>
      <c r="H18" s="48">
        <f t="shared" si="2"/>
      </c>
      <c r="I18" s="23">
        <f t="shared" si="0"/>
      </c>
      <c r="J18" s="17"/>
      <c r="K18" s="18"/>
      <c r="L18" s="18"/>
      <c r="M18" s="18"/>
      <c r="N18" s="18"/>
      <c r="O18" s="18"/>
      <c r="P18" s="109"/>
      <c r="Q18" s="19">
        <f>SUM(R9:R18)</f>
        <v>0</v>
      </c>
      <c r="R18" s="19">
        <f t="shared" si="3"/>
        <v>0</v>
      </c>
      <c r="S18" s="5">
        <f>IF(D18="",0,IF(SUM($R$9:R18)&gt;=10000,1,0))</f>
        <v>0</v>
      </c>
    </row>
    <row r="19" spans="1:19" ht="18" customHeight="1">
      <c r="A19" s="105"/>
      <c r="B19" s="70"/>
      <c r="C19" s="27"/>
      <c r="D19" s="25"/>
      <c r="E19" s="16"/>
      <c r="F19" s="17">
        <f t="shared" si="1"/>
      </c>
      <c r="G19" s="107"/>
      <c r="H19" s="48">
        <f t="shared" si="2"/>
      </c>
      <c r="I19" s="23">
        <f t="shared" si="0"/>
      </c>
      <c r="J19" s="17"/>
      <c r="K19" s="18"/>
      <c r="L19" s="18"/>
      <c r="M19" s="18"/>
      <c r="N19" s="18"/>
      <c r="O19" s="18"/>
      <c r="P19" s="109"/>
      <c r="Q19" s="49">
        <f>SUM(R9:R19)</f>
        <v>0</v>
      </c>
      <c r="R19" s="19">
        <f t="shared" si="3"/>
        <v>0</v>
      </c>
      <c r="S19" s="5">
        <f>IF(D19="",0,IF(SUM($R$9:R19)&gt;=10000,1,0))</f>
        <v>0</v>
      </c>
    </row>
    <row r="20" spans="1:19" ht="18" customHeight="1">
      <c r="A20" s="105"/>
      <c r="B20" s="70"/>
      <c r="C20" s="27"/>
      <c r="D20" s="25"/>
      <c r="E20" s="16"/>
      <c r="F20" s="17">
        <f t="shared" si="1"/>
      </c>
      <c r="G20" s="107"/>
      <c r="H20" s="48">
        <f t="shared" si="2"/>
      </c>
      <c r="I20" s="23">
        <f t="shared" si="0"/>
      </c>
      <c r="J20" s="17"/>
      <c r="K20" s="18"/>
      <c r="L20" s="18"/>
      <c r="M20" s="18"/>
      <c r="N20" s="18"/>
      <c r="O20" s="18"/>
      <c r="P20" s="109"/>
      <c r="Q20" s="49">
        <f>SUM(R9:R20)</f>
        <v>0</v>
      </c>
      <c r="R20" s="19">
        <f t="shared" si="3"/>
        <v>0</v>
      </c>
      <c r="S20" s="5">
        <f>IF(D20="",0,IF(SUM($R$9:R20)&gt;=10000,1,0))</f>
        <v>0</v>
      </c>
    </row>
    <row r="21" spans="1:19" ht="18" customHeight="1">
      <c r="A21" s="105"/>
      <c r="B21" s="70"/>
      <c r="C21" s="27"/>
      <c r="D21" s="25"/>
      <c r="E21" s="16"/>
      <c r="F21" s="17">
        <f t="shared" si="1"/>
      </c>
      <c r="G21" s="107"/>
      <c r="H21" s="48">
        <f t="shared" si="2"/>
      </c>
      <c r="I21" s="23">
        <f t="shared" si="0"/>
      </c>
      <c r="J21" s="17"/>
      <c r="K21" s="18"/>
      <c r="L21" s="18"/>
      <c r="M21" s="18"/>
      <c r="N21" s="18"/>
      <c r="O21" s="18"/>
      <c r="P21" s="109"/>
      <c r="Q21" s="49">
        <f>SUM(R9:R21)</f>
        <v>0</v>
      </c>
      <c r="R21" s="19">
        <f t="shared" si="3"/>
        <v>0</v>
      </c>
      <c r="S21" s="5">
        <f>IF(D21="",0,IF(SUM($R$9:R21)&gt;=10000,1,0))</f>
        <v>0</v>
      </c>
    </row>
    <row r="22" spans="1:19" ht="18" customHeight="1">
      <c r="A22" s="105"/>
      <c r="B22" s="69"/>
      <c r="C22" s="21"/>
      <c r="D22" s="25"/>
      <c r="E22" s="16"/>
      <c r="F22" s="17">
        <f t="shared" si="1"/>
      </c>
      <c r="G22" s="102"/>
      <c r="H22" s="48">
        <f t="shared" si="2"/>
      </c>
      <c r="I22" s="23">
        <f t="shared" si="0"/>
      </c>
      <c r="J22" s="17"/>
      <c r="K22" s="18"/>
      <c r="L22" s="18"/>
      <c r="M22" s="18"/>
      <c r="N22" s="18"/>
      <c r="O22" s="18"/>
      <c r="P22" s="109"/>
      <c r="Q22" s="19">
        <f>SUM(R9:R22)</f>
        <v>0</v>
      </c>
      <c r="R22" s="19">
        <f t="shared" si="3"/>
        <v>0</v>
      </c>
      <c r="S22" s="5">
        <f>IF(D22="",0,IF(SUM($R$9:R22)&gt;=10000,1,0))</f>
        <v>0</v>
      </c>
    </row>
    <row r="23" spans="1:19" ht="18" customHeight="1" thickBot="1">
      <c r="A23" s="106"/>
      <c r="B23" s="71"/>
      <c r="C23" s="46"/>
      <c r="D23" s="47"/>
      <c r="E23" s="51"/>
      <c r="F23" s="52">
        <f t="shared" si="1"/>
      </c>
      <c r="G23" s="108"/>
      <c r="H23" s="48">
        <f t="shared" si="2"/>
      </c>
      <c r="I23" s="23">
        <f t="shared" si="0"/>
      </c>
      <c r="J23" s="52"/>
      <c r="K23" s="53"/>
      <c r="L23" s="53"/>
      <c r="M23" s="53"/>
      <c r="N23" s="53"/>
      <c r="O23" s="53"/>
      <c r="P23" s="110"/>
      <c r="Q23" s="49">
        <f>SUM(R9:R23)</f>
        <v>0</v>
      </c>
      <c r="R23" s="19">
        <f t="shared" si="3"/>
        <v>0</v>
      </c>
      <c r="S23" s="5">
        <f>IF(D23="",0,IF(SUM($R$9:R23)&gt;=10000,1,0))</f>
        <v>0</v>
      </c>
    </row>
    <row r="24" spans="1:19" ht="18" customHeight="1" thickBot="1">
      <c r="A24" s="80" t="s">
        <v>13</v>
      </c>
      <c r="B24" s="81"/>
      <c r="C24" s="81"/>
      <c r="D24" s="50">
        <f>SUM(D10:D23)</f>
        <v>0</v>
      </c>
      <c r="E24" s="54"/>
      <c r="F24" s="55">
        <f>SUM(F10:F23)</f>
        <v>0</v>
      </c>
      <c r="G24" s="56"/>
      <c r="H24" s="57">
        <f>SUM(H9:H23)</f>
        <v>0</v>
      </c>
      <c r="I24" s="82">
        <f>R24</f>
        <v>0</v>
      </c>
      <c r="J24" s="58">
        <f aca="true" t="shared" si="4" ref="J24:O24">SUM(J9:J23)</f>
        <v>0</v>
      </c>
      <c r="K24" s="58">
        <f t="shared" si="4"/>
        <v>0</v>
      </c>
      <c r="L24" s="58">
        <f t="shared" si="4"/>
        <v>0</v>
      </c>
      <c r="M24" s="58">
        <f t="shared" si="4"/>
        <v>0</v>
      </c>
      <c r="N24" s="58">
        <f t="shared" si="4"/>
        <v>0</v>
      </c>
      <c r="O24" s="58">
        <f t="shared" si="4"/>
        <v>0</v>
      </c>
      <c r="P24" s="83"/>
      <c r="Q24" s="10"/>
      <c r="R24" s="10">
        <f>SUM(R9:R23)</f>
        <v>0</v>
      </c>
      <c r="S24" s="5">
        <f>SUM(S10:S23)</f>
        <v>0</v>
      </c>
    </row>
    <row r="25" spans="1:15" ht="7.5" customHeight="1">
      <c r="A25" s="1"/>
      <c r="B25" s="28"/>
      <c r="C25" s="28"/>
      <c r="D25" s="28"/>
      <c r="E25" s="28"/>
      <c r="F25" s="28"/>
      <c r="G25" s="28"/>
      <c r="H25" s="28"/>
      <c r="I25" s="28"/>
      <c r="J25" s="28"/>
      <c r="K25" s="28"/>
      <c r="L25" s="28"/>
      <c r="M25" s="28"/>
      <c r="N25" s="28"/>
      <c r="O25" s="1"/>
    </row>
    <row r="26" spans="1:15" ht="54" customHeight="1">
      <c r="A26" s="141" t="s">
        <v>34</v>
      </c>
      <c r="B26" s="141"/>
      <c r="C26" s="141"/>
      <c r="D26" s="141"/>
      <c r="E26" s="141"/>
      <c r="F26" s="141"/>
      <c r="G26" s="141"/>
      <c r="H26" s="141"/>
      <c r="I26" s="141"/>
      <c r="J26" s="141"/>
      <c r="K26" s="141"/>
      <c r="L26" s="141"/>
      <c r="M26" s="141"/>
      <c r="N26" s="141"/>
      <c r="O26" s="141"/>
    </row>
    <row r="27" spans="1:15" ht="6" customHeight="1" thickBot="1">
      <c r="A27" s="29"/>
      <c r="B27" s="29"/>
      <c r="C27" s="29"/>
      <c r="D27" s="29"/>
      <c r="E27" s="29"/>
      <c r="F27" s="29"/>
      <c r="G27" s="29"/>
      <c r="H27" s="29"/>
      <c r="I27" s="29"/>
      <c r="J27" s="29"/>
      <c r="K27" s="29"/>
      <c r="L27" s="29"/>
      <c r="M27" s="29"/>
      <c r="N27" s="30"/>
      <c r="O27" s="31"/>
    </row>
    <row r="28" spans="1:15" ht="21.75" customHeight="1" thickBot="1">
      <c r="A28" s="32" t="s">
        <v>14</v>
      </c>
      <c r="B28" s="33"/>
      <c r="C28" s="126"/>
      <c r="D28" s="164"/>
      <c r="E28" s="164"/>
      <c r="F28" s="127"/>
      <c r="G28" s="34"/>
      <c r="H28" s="35"/>
      <c r="I28" s="32" t="s">
        <v>2</v>
      </c>
      <c r="J28" s="35"/>
      <c r="K28" s="128"/>
      <c r="L28" s="129"/>
      <c r="M28" s="29"/>
      <c r="N28" s="36" t="s">
        <v>31</v>
      </c>
      <c r="O28" s="37">
        <f>H24+J24+K24+L24+M24+N24+O24</f>
        <v>0</v>
      </c>
    </row>
    <row r="29" spans="1:15" ht="8.25" customHeight="1">
      <c r="A29" s="39"/>
      <c r="B29" s="33"/>
      <c r="C29" s="34"/>
      <c r="D29" s="34"/>
      <c r="E29" s="34"/>
      <c r="F29" s="34"/>
      <c r="G29" s="34"/>
      <c r="H29" s="35"/>
      <c r="I29" s="40"/>
      <c r="J29" s="35"/>
      <c r="K29" s="41"/>
      <c r="L29" s="41"/>
      <c r="M29" s="29"/>
      <c r="N29" s="42"/>
      <c r="O29" s="38"/>
    </row>
    <row r="30" spans="1:15" ht="25.5" customHeight="1">
      <c r="A30" s="133" t="s">
        <v>29</v>
      </c>
      <c r="B30" s="133"/>
      <c r="C30" s="133"/>
      <c r="D30" s="133"/>
      <c r="E30" s="133"/>
      <c r="F30" s="133"/>
      <c r="G30" s="133"/>
      <c r="H30" s="133"/>
      <c r="I30" s="133"/>
      <c r="J30" s="133"/>
      <c r="K30" s="133"/>
      <c r="L30" s="133"/>
      <c r="M30" s="133"/>
      <c r="N30" s="133"/>
      <c r="O30" s="133"/>
    </row>
    <row r="31" spans="1:15" ht="8.25" customHeight="1" thickBot="1">
      <c r="A31" s="33"/>
      <c r="B31" s="33"/>
      <c r="C31" s="33"/>
      <c r="D31" s="29"/>
      <c r="E31" s="29"/>
      <c r="F31" s="29"/>
      <c r="G31" s="29"/>
      <c r="H31" s="29"/>
      <c r="I31" s="29"/>
      <c r="J31" s="29"/>
      <c r="K31" s="29"/>
      <c r="L31" s="29"/>
      <c r="M31" s="29"/>
      <c r="N31" s="30"/>
      <c r="O31" s="31"/>
    </row>
    <row r="32" spans="1:15" ht="21.75" customHeight="1" thickBot="1">
      <c r="A32" s="32" t="s">
        <v>15</v>
      </c>
      <c r="B32" s="33"/>
      <c r="C32" s="126"/>
      <c r="D32" s="164"/>
      <c r="E32" s="164"/>
      <c r="F32" s="127"/>
      <c r="G32" s="34"/>
      <c r="H32" s="35"/>
      <c r="I32" s="32" t="s">
        <v>2</v>
      </c>
      <c r="J32" s="35"/>
      <c r="K32" s="128"/>
      <c r="L32" s="129"/>
      <c r="M32" s="29"/>
      <c r="N32" s="30"/>
      <c r="O32" s="31"/>
    </row>
  </sheetData>
  <sheetProtection selectLockedCells="1"/>
  <protectedRanges>
    <protectedRange sqref="K32" name="Range7"/>
    <protectedRange sqref="K28" name="Range6"/>
    <protectedRange sqref="C32" name="Range5"/>
    <protectedRange sqref="C28:F28" name="Range4"/>
    <protectedRange sqref="A10:E23" name="Range1"/>
    <protectedRange sqref="G10:G23" name="Range2"/>
    <protectedRange sqref="K10:O23" name="Range3"/>
  </protectedRanges>
  <mergeCells count="17">
    <mergeCell ref="C3:H3"/>
    <mergeCell ref="J3:K3"/>
    <mergeCell ref="L3:O3"/>
    <mergeCell ref="A5:A6"/>
    <mergeCell ref="B5:D6"/>
    <mergeCell ref="F5:H6"/>
    <mergeCell ref="J5:N5"/>
    <mergeCell ref="J6:N6"/>
    <mergeCell ref="A3:B3"/>
    <mergeCell ref="A30:O30"/>
    <mergeCell ref="C32:F32"/>
    <mergeCell ref="K32:L32"/>
    <mergeCell ref="B7:C7"/>
    <mergeCell ref="A8:A9"/>
    <mergeCell ref="A26:O26"/>
    <mergeCell ref="C28:F28"/>
    <mergeCell ref="K28:L28"/>
  </mergeCells>
  <conditionalFormatting sqref="I24:I25">
    <cfRule type="cellIs" priority="1" dxfId="0" operator="greaterThanOrEqual" stopIfTrue="1">
      <formula>10000</formula>
    </cfRule>
  </conditionalFormatting>
  <dataValidations count="1">
    <dataValidation errorStyle="information" type="custom" allowBlank="1" showInputMessage="1" showErrorMessage="1" errorTitle="Expenses Claim Form" error="The cumulative mileage at rate 1 has exceeded 10,000 miles. Please use rate 2 for subsequent car entries." sqref="G10:G23">
      <formula1>IF($I$24&lt;10000,TRUE,IF($S$24&lt;=1,FALSE,TRUE))</formula1>
    </dataValidation>
  </dataValidations>
  <printOptions/>
  <pageMargins left="0.1968503937007874" right="0.1968503937007874" top="0.1968503937007874" bottom="0.1968503937007874" header="0.07874015748031496" footer="0.11811023622047245"/>
  <pageSetup horizontalDpi="600" verticalDpi="600" orientation="landscape" paperSize="9" r:id="rId3"/>
  <headerFooter alignWithMargins="0">
    <oddHeader>&amp;L&amp;"Arial Narrow,Bold"CHURCH OF SCOTLAND - CENTRAL SERVICES COMMITTEE - EXPENSES CLAIM FORM&amp;R&amp;"Arial Narrow,Bold"CONTINUATION SHEET</oddHeader>
  </headerFooter>
  <ignoredErrors>
    <ignoredError sqref="H9:I9" unlockedFormula="1"/>
    <ignoredError sqref="I2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chawkins</dc:creator>
  <cp:keywords/>
  <dc:description/>
  <cp:lastModifiedBy>Bradley, Katie</cp:lastModifiedBy>
  <cp:lastPrinted>2018-08-15T08:51:21Z</cp:lastPrinted>
  <dcterms:created xsi:type="dcterms:W3CDTF">2007-03-12T13:14:05Z</dcterms:created>
  <dcterms:modified xsi:type="dcterms:W3CDTF">2020-02-13T11:49:07Z</dcterms:modified>
  <cp:category/>
  <cp:version/>
  <cp:contentType/>
  <cp:contentStatus/>
</cp:coreProperties>
</file>